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aibhavishah/Desktop/"/>
    </mc:Choice>
  </mc:AlternateContent>
  <xr:revisionPtr revIDLastSave="0" documentId="8_{3703D1BB-13D8-AF4E-9C74-D04B0A14FC60}" xr6:coauthVersionLast="40" xr6:coauthVersionMax="40" xr10:uidLastSave="{00000000-0000-0000-0000-000000000000}"/>
  <bookViews>
    <workbookView xWindow="8000" yWindow="740" windowWidth="25600" windowHeight="19020" tabRatio="50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B7" i="1"/>
  <c r="G9" i="1"/>
  <c r="F9" i="1"/>
  <c r="E9" i="1"/>
  <c r="D9" i="1"/>
  <c r="C9" i="1"/>
  <c r="B9" i="1"/>
  <c r="G6" i="1"/>
  <c r="F6" i="1"/>
  <c r="E6" i="1"/>
  <c r="D6" i="1"/>
  <c r="C6" i="1"/>
  <c r="B6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<sst xmlns="http://schemas.openxmlformats.org/spreadsheetml/2006/main" count="14" uniqueCount="11">
  <si>
    <t>Sp 19 Template for Cell Viability Assay results</t>
  </si>
  <si>
    <t>Conditions:</t>
  </si>
  <si>
    <t>replicate #1</t>
  </si>
  <si>
    <t>replicate #2</t>
  </si>
  <si>
    <t>replicate #3</t>
  </si>
  <si>
    <t>DLD-1:</t>
  </si>
  <si>
    <t>BRCA2-/-:</t>
  </si>
  <si>
    <t>25k seed, etop treatment</t>
  </si>
  <si>
    <t>25 k seed, no etop</t>
  </si>
  <si>
    <t>12.5k seed, etop treatment</t>
  </si>
  <si>
    <t>12.5 k seed, no etop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</si>
</sst>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H6" sqref="H6:H9"/>
    </sheetView>
  </sheetViews>
  <sheetFormatPr baseColWidth="10" defaultRowHeight="16" x14ac:dyDescent="0.2"/>
  <cols>
    <col min="1" max="1" width="39.83203125" customWidth="1"/>
    <col min="2" max="7" width="13.1640625" customWidth="1"/>
  </cols>
  <sheetData>
    <row r="1" spans="1:7" x14ac:dyDescent="0.2">
      <c r="A1" s="1" t="s">
        <v>0</v>
      </c>
    </row>
    <row r="4" spans="1:7" x14ac:dyDescent="0.2">
      <c r="B4" s="1" t="s">
        <v>5</v>
      </c>
      <c r="E4" s="1" t="s">
        <v>6</v>
      </c>
    </row>
    <row r="5" spans="1:7" x14ac:dyDescent="0.2">
      <c r="A5" s="1" t="s">
        <v>1</v>
      </c>
      <c r="B5" t="s">
        <v>2</v>
      </c>
      <c r="C5" t="s">
        <v>3</v>
      </c>
      <c r="D5" t="s">
        <v>4</v>
      </c>
      <c r="E5" t="s">
        <v>2</v>
      </c>
      <c r="F5" t="s">
        <v>3</v>
      </c>
      <c r="G5" t="s">
        <v>4</v>
      </c>
    </row>
    <row r="6" spans="1:7" x14ac:dyDescent="0.2">
      <c r="A6" t="s">
        <v>8</v>
      </c>
      <c r="B6">
        <f>7905.785-308.7</f>
        <v>7597.085</v>
      </c>
      <c r="C6">
        <f>10995.437-308.7</f>
        <v>10686.736999999999</v>
      </c>
      <c r="D6">
        <f>11971.875-308.7</f>
        <v>11663.174999999999</v>
      </c>
      <c r="E6">
        <f>8765.707-308.7</f>
        <v>8457.0069999999996</v>
      </c>
      <c r="F6">
        <f>14497.563-308.7</f>
        <v>14188.862999999999</v>
      </c>
      <c r="G6">
        <f>7270.089-308.7</f>
        <v>6961.3890000000001</v>
      </c>
    </row>
    <row r="7" spans="1:7" x14ac:dyDescent="0.2">
      <c r="A7" t="s">
        <v>10</v>
      </c>
      <c r="B7">
        <f>7262.055-308.7</f>
        <v>6953.3550000000005</v>
      </c>
      <c r="C7">
        <f>7653.164-308.7</f>
        <v>7344.4639999999999</v>
      </c>
      <c r="D7">
        <f>7370.703-308.7</f>
        <v>7062.0030000000006</v>
      </c>
      <c r="E7">
        <f>3030.434-308.7</f>
        <v>2721.7340000000004</v>
      </c>
      <c r="F7">
        <f>2971.978-308.7</f>
        <v>2663.2780000000002</v>
      </c>
      <c r="G7">
        <f>3009.48-308.7</f>
        <v>2700.78</v>
      </c>
    </row>
    <row r="8" spans="1:7" x14ac:dyDescent="0.2">
      <c r="A8" t="s">
        <v>7</v>
      </c>
      <c r="B8">
        <f>4221.061-308.7</f>
        <v>3912.3609999999999</v>
      </c>
      <c r="C8">
        <f>7078.828-308.7</f>
        <v>6770.1280000000006</v>
      </c>
      <c r="D8">
        <f>6950.316-308.7</f>
        <v>6641.616</v>
      </c>
      <c r="E8">
        <f>2648.843-308.7</f>
        <v>2340.143</v>
      </c>
      <c r="F8">
        <f>4331.926-308.7</f>
        <v>4023.2260000000006</v>
      </c>
      <c r="G8">
        <f>4636.25-308.7</f>
        <v>4327.55</v>
      </c>
    </row>
    <row r="9" spans="1:7" x14ac:dyDescent="0.2">
      <c r="A9" t="s">
        <v>9</v>
      </c>
      <c r="B9">
        <f>4280.289-308.7</f>
        <v>3971.5889999999999</v>
      </c>
      <c r="C9">
        <f>6169.355-308.7</f>
        <v>5860.6549999999997</v>
      </c>
      <c r="D9">
        <f>5495.354-308.7</f>
        <v>5186.6540000000005</v>
      </c>
      <c r="E9">
        <f>2731.861-308.7</f>
        <v>2423.1610000000001</v>
      </c>
      <c r="F9">
        <f>1929.3-308.7</f>
        <v>1620.6</v>
      </c>
      <c r="G9">
        <f>1919.69-308.7</f>
        <v>1610.99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Lyell</dc:creator>
  <cp:lastModifiedBy>Vaibhavi Shah</cp:lastModifiedBy>
  <dcterms:created xsi:type="dcterms:W3CDTF">2019-04-08T15:52:30Z</dcterms:created>
  <dcterms:modified xsi:type="dcterms:W3CDTF">2019-04-12T20:35:00Z</dcterms:modified>
</cp:coreProperties>
</file>