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 date1904="1"/>
  <mc:AlternateContent xmlns:mc="http://schemas.openxmlformats.org/markup-compatibility/2006">
    <mc:Choice Requires="x15">
      <x15ac:absPath xmlns:x15ac="http://schemas.microsoft.com/office/spreadsheetml/2010/11/ac" url="/Users/jocelyn/Desktop/"/>
    </mc:Choice>
  </mc:AlternateContent>
  <bookViews>
    <workbookView xWindow="2480" yWindow="440" windowWidth="34200" windowHeight="21140" tabRatio="500"/>
  </bookViews>
  <sheets>
    <sheet name="PPIase_WF_P2_022719.txt" sheetId="1" r:id="rId1"/>
  </sheets>
  <calcPr calcId="15000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41" i="1" l="1"/>
  <c r="S71" i="1"/>
  <c r="S41" i="1"/>
  <c r="W42" i="1"/>
  <c r="R71" i="1"/>
  <c r="R41" i="1"/>
  <c r="W43" i="1"/>
  <c r="W44" i="1"/>
  <c r="Y40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41" i="1"/>
</calcChain>
</file>

<file path=xl/sharedStrings.xml><?xml version="1.0" encoding="utf-8"?>
<sst xmlns="http://schemas.openxmlformats.org/spreadsheetml/2006/main" count="40" uniqueCount="28">
  <si>
    <t>Plate:</t>
  </si>
  <si>
    <t>Sp19 WF PPiase plate 2</t>
  </si>
  <si>
    <t>Time</t>
  </si>
  <si>
    <t>Temperature(¡C)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</si>
  <si>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</si>
  <si>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</si>
  <si>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</si>
  <si>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</si>
  <si>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</si>
  <si>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</si>
  <si>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</si>
  <si>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</si>
  <si>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</si>
  <si>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</si>
  <si>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</si>
  <si>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</si>
  <si>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~End</t>
  </si>
  <si>
    <t>Original Filename: PPIase_WF_P2_022719; Date Last Saved: 2/27/2019 4:49:58 PM</t>
  </si>
  <si>
    <t>SPECIFIC ACTIVITY:</t>
  </si>
  <si>
    <t>numerator:</t>
  </si>
  <si>
    <t>delta A cond 3</t>
  </si>
  <si>
    <t>delta a cond 4</t>
  </si>
  <si>
    <t xml:space="preserve">denominator: </t>
  </si>
  <si>
    <t>RAW DATA</t>
  </si>
  <si>
    <t>COND 1</t>
  </si>
  <si>
    <t>COND 2</t>
  </si>
  <si>
    <t>COND 3</t>
  </si>
  <si>
    <t>COND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</si>
</sst>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21" fontId="0" fillId="0" borderId="0" xfId="0" applyNumberFormat="1"/>
    <xf numFmtId="0" fontId="2" fillId="2" borderId="0" xfId="1"/>
    <xf numFmtId="0" fontId="3" fillId="0" borderId="0" xfId="0" applyFont="1"/>
    <xf numFmtId="0" fontId="1" fillId="0" borderId="0" xfId="0" applyFont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No chymotrypsin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PPIase_WF_P2_022719.txt!$O$41:$O$71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xVal>
          <c:yVal>
            <c:numRef>
              <c:f>PPIase_WF_P2_022719.txt!$P$41:$P$71</c:f>
              <c:numCache>
                <c:formatCode>General</c:formatCode>
                <c:ptCount val="31"/>
                <c:pt idx="0">
                  <c:v>0.0476</c:v>
                </c:pt>
                <c:pt idx="1">
                  <c:v>0.0481</c:v>
                </c:pt>
                <c:pt idx="2">
                  <c:v>0.0483</c:v>
                </c:pt>
                <c:pt idx="3">
                  <c:v>0.0484</c:v>
                </c:pt>
                <c:pt idx="4">
                  <c:v>0.0476</c:v>
                </c:pt>
                <c:pt idx="5">
                  <c:v>0.0469</c:v>
                </c:pt>
                <c:pt idx="6">
                  <c:v>0.0466666666666667</c:v>
                </c:pt>
                <c:pt idx="7">
                  <c:v>0.0465</c:v>
                </c:pt>
                <c:pt idx="8">
                  <c:v>0.0465666666666667</c:v>
                </c:pt>
                <c:pt idx="9">
                  <c:v>0.0464666666666667</c:v>
                </c:pt>
                <c:pt idx="10">
                  <c:v>0.0465666666666667</c:v>
                </c:pt>
                <c:pt idx="11">
                  <c:v>0.0465</c:v>
                </c:pt>
                <c:pt idx="12">
                  <c:v>0.0465</c:v>
                </c:pt>
                <c:pt idx="13">
                  <c:v>0.0463666666666667</c:v>
                </c:pt>
                <c:pt idx="14">
                  <c:v>0.0464666666666667</c:v>
                </c:pt>
                <c:pt idx="15">
                  <c:v>0.0464</c:v>
                </c:pt>
                <c:pt idx="16">
                  <c:v>0.0465333333333333</c:v>
                </c:pt>
                <c:pt idx="17">
                  <c:v>0.0464666666666667</c:v>
                </c:pt>
                <c:pt idx="18">
                  <c:v>0.0465</c:v>
                </c:pt>
                <c:pt idx="19">
                  <c:v>0.0465</c:v>
                </c:pt>
                <c:pt idx="20">
                  <c:v>0.0464666666666667</c:v>
                </c:pt>
                <c:pt idx="21">
                  <c:v>0.0464333333333333</c:v>
                </c:pt>
                <c:pt idx="22">
                  <c:v>0.0465</c:v>
                </c:pt>
                <c:pt idx="23">
                  <c:v>0.0464666666666667</c:v>
                </c:pt>
                <c:pt idx="24">
                  <c:v>0.0464333333333333</c:v>
                </c:pt>
                <c:pt idx="25">
                  <c:v>0.0463666666666667</c:v>
                </c:pt>
                <c:pt idx="26">
                  <c:v>0.0465333333333333</c:v>
                </c:pt>
                <c:pt idx="27">
                  <c:v>0.0464</c:v>
                </c:pt>
                <c:pt idx="28">
                  <c:v>0.0464333333333333</c:v>
                </c:pt>
                <c:pt idx="29">
                  <c:v>0.0465</c:v>
                </c:pt>
                <c:pt idx="30">
                  <c:v>0.0465</c:v>
                </c:pt>
              </c:numCache>
            </c:numRef>
          </c:yVal>
          <c:smooth val="1"/>
        </c:ser>
        <c:ser>
          <c:idx val="1"/>
          <c:order val="1"/>
          <c:tx>
            <c:v>No substrate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PPIase_WF_P2_022719.txt!$O$41:$O$71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xVal>
          <c:yVal>
            <c:numRef>
              <c:f>PPIase_WF_P2_022719.txt!$Q$41:$Q$71</c:f>
              <c:numCache>
                <c:formatCode>General</c:formatCode>
                <c:ptCount val="31"/>
                <c:pt idx="0">
                  <c:v>0.0676333333333333</c:v>
                </c:pt>
                <c:pt idx="1">
                  <c:v>0.0681666666666667</c:v>
                </c:pt>
                <c:pt idx="2">
                  <c:v>0.0687666666666666</c:v>
                </c:pt>
                <c:pt idx="3">
                  <c:v>0.0691</c:v>
                </c:pt>
                <c:pt idx="4">
                  <c:v>0.0691333333333333</c:v>
                </c:pt>
                <c:pt idx="5">
                  <c:v>0.0689666666666666</c:v>
                </c:pt>
                <c:pt idx="6">
                  <c:v>0.0691333333333333</c:v>
                </c:pt>
                <c:pt idx="7">
                  <c:v>0.0696666666666666</c:v>
                </c:pt>
                <c:pt idx="8">
                  <c:v>0.0704333333333333</c:v>
                </c:pt>
                <c:pt idx="9">
                  <c:v>0.0697333333333333</c:v>
                </c:pt>
                <c:pt idx="10">
                  <c:v>0.0699333333333333</c:v>
                </c:pt>
                <c:pt idx="11">
                  <c:v>0.0706666666666667</c:v>
                </c:pt>
                <c:pt idx="12">
                  <c:v>0.0711666666666667</c:v>
                </c:pt>
                <c:pt idx="13">
                  <c:v>0.0708333333333333</c:v>
                </c:pt>
                <c:pt idx="14">
                  <c:v>0.0714</c:v>
                </c:pt>
                <c:pt idx="15">
                  <c:v>0.0715666666666667</c:v>
                </c:pt>
                <c:pt idx="16">
                  <c:v>0.0715666666666667</c:v>
                </c:pt>
                <c:pt idx="17">
                  <c:v>0.0713</c:v>
                </c:pt>
                <c:pt idx="18">
                  <c:v>0.0712</c:v>
                </c:pt>
                <c:pt idx="19">
                  <c:v>0.0714666666666667</c:v>
                </c:pt>
                <c:pt idx="20">
                  <c:v>0.0723666666666667</c:v>
                </c:pt>
                <c:pt idx="21">
                  <c:v>0.0725666666666667</c:v>
                </c:pt>
                <c:pt idx="22">
                  <c:v>0.0724333333333333</c:v>
                </c:pt>
                <c:pt idx="23">
                  <c:v>0.0721333333333333</c:v>
                </c:pt>
                <c:pt idx="24">
                  <c:v>0.0718666666666667</c:v>
                </c:pt>
                <c:pt idx="25">
                  <c:v>0.0717666666666667</c:v>
                </c:pt>
                <c:pt idx="26">
                  <c:v>0.0725</c:v>
                </c:pt>
                <c:pt idx="27">
                  <c:v>0.0722333333333333</c:v>
                </c:pt>
                <c:pt idx="28">
                  <c:v>0.0721</c:v>
                </c:pt>
                <c:pt idx="29">
                  <c:v>0.0722</c:v>
                </c:pt>
                <c:pt idx="30">
                  <c:v>0.0723666666666667</c:v>
                </c:pt>
              </c:numCache>
            </c:numRef>
          </c:yVal>
          <c:smooth val="1"/>
        </c:ser>
        <c:ser>
          <c:idx val="2"/>
          <c:order val="2"/>
          <c:tx>
            <c:v>No protein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PPIase_WF_P2_022719.txt!$O$41:$O$71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xVal>
          <c:yVal>
            <c:numRef>
              <c:f>PPIase_WF_P2_022719.txt!$R$41:$R$71</c:f>
              <c:numCache>
                <c:formatCode>General</c:formatCode>
                <c:ptCount val="31"/>
                <c:pt idx="0">
                  <c:v>0.0836333333333333</c:v>
                </c:pt>
                <c:pt idx="1">
                  <c:v>0.0967333333333333</c:v>
                </c:pt>
                <c:pt idx="2">
                  <c:v>0.111033333333333</c:v>
                </c:pt>
                <c:pt idx="3">
                  <c:v>0.127133333333333</c:v>
                </c:pt>
                <c:pt idx="4">
                  <c:v>0.144566666666667</c:v>
                </c:pt>
                <c:pt idx="5">
                  <c:v>0.162066666666667</c:v>
                </c:pt>
                <c:pt idx="6">
                  <c:v>0.183133333333333</c:v>
                </c:pt>
                <c:pt idx="7">
                  <c:v>0.2027</c:v>
                </c:pt>
                <c:pt idx="8">
                  <c:v>0.225066666666667</c:v>
                </c:pt>
                <c:pt idx="9">
                  <c:v>0.248466666666667</c:v>
                </c:pt>
                <c:pt idx="10">
                  <c:v>0.272866666666667</c:v>
                </c:pt>
                <c:pt idx="11">
                  <c:v>0.298433333333333</c:v>
                </c:pt>
                <c:pt idx="12">
                  <c:v>0.325166666666667</c:v>
                </c:pt>
                <c:pt idx="13">
                  <c:v>0.351566666666667</c:v>
                </c:pt>
                <c:pt idx="14">
                  <c:v>0.38</c:v>
                </c:pt>
                <c:pt idx="15">
                  <c:v>0.4069</c:v>
                </c:pt>
                <c:pt idx="16">
                  <c:v>0.4362</c:v>
                </c:pt>
                <c:pt idx="17">
                  <c:v>0.4642</c:v>
                </c:pt>
                <c:pt idx="18">
                  <c:v>0.493933333333333</c:v>
                </c:pt>
                <c:pt idx="19">
                  <c:v>0.522266666666667</c:v>
                </c:pt>
                <c:pt idx="20">
                  <c:v>0.551866666666667</c:v>
                </c:pt>
                <c:pt idx="21">
                  <c:v>0.5813</c:v>
                </c:pt>
                <c:pt idx="22">
                  <c:v>0.610533333333333</c:v>
                </c:pt>
                <c:pt idx="23">
                  <c:v>0.6392</c:v>
                </c:pt>
                <c:pt idx="24">
                  <c:v>0.667066666666666</c:v>
                </c:pt>
                <c:pt idx="25">
                  <c:v>0.6971</c:v>
                </c:pt>
                <c:pt idx="26">
                  <c:v>0.723033333333333</c:v>
                </c:pt>
                <c:pt idx="27">
                  <c:v>0.7528</c:v>
                </c:pt>
                <c:pt idx="28">
                  <c:v>0.781366666666667</c:v>
                </c:pt>
                <c:pt idx="29">
                  <c:v>0.810166666666667</c:v>
                </c:pt>
                <c:pt idx="30">
                  <c:v>0.8359</c:v>
                </c:pt>
              </c:numCache>
            </c:numRef>
          </c:yVal>
          <c:smooth val="1"/>
        </c:ser>
        <c:ser>
          <c:idx val="3"/>
          <c:order val="3"/>
          <c:tx>
            <c:v>FKBP12 + DMSO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PPIase_WF_P2_022719.txt!$O$41:$O$71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xVal>
          <c:yVal>
            <c:numRef>
              <c:f>PPIase_WF_P2_022719.txt!$S$41:$S$71</c:f>
              <c:numCache>
                <c:formatCode>General</c:formatCode>
                <c:ptCount val="31"/>
                <c:pt idx="0">
                  <c:v>0.0816666666666666</c:v>
                </c:pt>
                <c:pt idx="1">
                  <c:v>0.0971666666666666</c:v>
                </c:pt>
                <c:pt idx="2">
                  <c:v>0.114733333333333</c:v>
                </c:pt>
                <c:pt idx="3">
                  <c:v>0.1344</c:v>
                </c:pt>
                <c:pt idx="4">
                  <c:v>0.156033333333333</c:v>
                </c:pt>
                <c:pt idx="5">
                  <c:v>0.1802</c:v>
                </c:pt>
                <c:pt idx="6">
                  <c:v>0.206533333333333</c:v>
                </c:pt>
                <c:pt idx="7">
                  <c:v>0.2341</c:v>
                </c:pt>
                <c:pt idx="8">
                  <c:v>0.263633333333333</c:v>
                </c:pt>
                <c:pt idx="9">
                  <c:v>0.295233333333333</c:v>
                </c:pt>
                <c:pt idx="10">
                  <c:v>0.327566666666667</c:v>
                </c:pt>
                <c:pt idx="11">
                  <c:v>0.3622</c:v>
                </c:pt>
                <c:pt idx="12">
                  <c:v>0.397466666666667</c:v>
                </c:pt>
                <c:pt idx="13">
                  <c:v>0.4335</c:v>
                </c:pt>
                <c:pt idx="14">
                  <c:v>0.471366666666667</c:v>
                </c:pt>
                <c:pt idx="15">
                  <c:v>0.510033333333333</c:v>
                </c:pt>
                <c:pt idx="16">
                  <c:v>0.549033333333333</c:v>
                </c:pt>
                <c:pt idx="17">
                  <c:v>0.5872</c:v>
                </c:pt>
                <c:pt idx="18">
                  <c:v>0.6281</c:v>
                </c:pt>
                <c:pt idx="19">
                  <c:v>0.668233333333333</c:v>
                </c:pt>
                <c:pt idx="20">
                  <c:v>0.709266666666667</c:v>
                </c:pt>
                <c:pt idx="21">
                  <c:v>0.7498</c:v>
                </c:pt>
                <c:pt idx="22">
                  <c:v>0.7914</c:v>
                </c:pt>
                <c:pt idx="23">
                  <c:v>0.830966666666667</c:v>
                </c:pt>
                <c:pt idx="24">
                  <c:v>0.871866666666667</c:v>
                </c:pt>
                <c:pt idx="25">
                  <c:v>0.915266666666667</c:v>
                </c:pt>
                <c:pt idx="26">
                  <c:v>0.952666666666667</c:v>
                </c:pt>
                <c:pt idx="27">
                  <c:v>0.9936</c:v>
                </c:pt>
                <c:pt idx="28">
                  <c:v>1.036433333333333</c:v>
                </c:pt>
                <c:pt idx="29">
                  <c:v>1.075933333333333</c:v>
                </c:pt>
                <c:pt idx="30">
                  <c:v>1.115466666666667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399040"/>
        <c:axId val="980959200"/>
      </c:scatterChart>
      <c:valAx>
        <c:axId val="981399040"/>
        <c:scaling>
          <c:orientation val="minMax"/>
          <c:max val="32.0"/>
          <c:min val="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959200"/>
        <c:crosses val="autoZero"/>
        <c:crossBetween val="midCat"/>
      </c:valAx>
      <c:valAx>
        <c:axId val="98095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405 nm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1399040"/>
        <c:crossesAt val="0.0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2520107238606"/>
          <c:y val="0.48022264458322"/>
          <c:w val="0.156005361930295"/>
          <c:h val="0.1774857453163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12700</xdr:rowOff>
    </xdr:from>
    <xdr:to>
      <xdr:col>26</xdr:col>
      <xdr:colOff>304800</xdr:colOff>
      <xdr:row>33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abSelected="1" workbookViewId="0">
      <selection activeCell="F42" sqref="F42"/>
    </sheetView>
  </sheetViews>
  <sheetFormatPr baseColWidth="10" defaultRowHeight="16" x14ac:dyDescent="0.2"/>
  <cols>
    <col min="25" max="25" width="12" bestFit="1" customWidth="1"/>
  </cols>
  <sheetData>
    <row r="1" spans="1:14" x14ac:dyDescent="0.2">
      <c r="A1" s="3" t="s">
        <v>23</v>
      </c>
    </row>
    <row r="2" spans="1:14" x14ac:dyDescent="0.2">
      <c r="A2" t="s">
        <v>0</v>
      </c>
      <c r="B2" t="s">
        <v>1</v>
      </c>
    </row>
    <row r="3" spans="1:14" x14ac:dyDescent="0.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</row>
    <row r="4" spans="1:14" x14ac:dyDescent="0.2">
      <c r="A4" s="1">
        <v>0</v>
      </c>
      <c r="B4">
        <v>24.4</v>
      </c>
      <c r="C4">
        <v>4.6699999999999998E-2</v>
      </c>
      <c r="D4">
        <v>4.6300000000000001E-2</v>
      </c>
      <c r="E4">
        <v>4.9799999999999997E-2</v>
      </c>
      <c r="F4">
        <v>6.7400000000000002E-2</v>
      </c>
      <c r="G4">
        <v>6.8400000000000002E-2</v>
      </c>
      <c r="H4">
        <v>6.7100000000000007E-2</v>
      </c>
      <c r="I4">
        <v>0.08</v>
      </c>
      <c r="J4">
        <v>8.1600000000000006E-2</v>
      </c>
      <c r="K4">
        <v>8.9300000000000004E-2</v>
      </c>
      <c r="L4">
        <v>8.1500000000000003E-2</v>
      </c>
      <c r="M4">
        <v>8.1199999999999994E-2</v>
      </c>
      <c r="N4">
        <v>8.2299999999999998E-2</v>
      </c>
    </row>
    <row r="5" spans="1:14" x14ac:dyDescent="0.2">
      <c r="A5" s="1">
        <v>6.9444444444444447E-4</v>
      </c>
      <c r="B5">
        <v>24.3</v>
      </c>
      <c r="C5">
        <v>4.6800000000000001E-2</v>
      </c>
      <c r="D5">
        <v>4.6600000000000003E-2</v>
      </c>
      <c r="E5">
        <v>5.0900000000000001E-2</v>
      </c>
      <c r="F5">
        <v>6.7500000000000004E-2</v>
      </c>
      <c r="G5">
        <v>6.93E-2</v>
      </c>
      <c r="H5">
        <v>6.7699999999999996E-2</v>
      </c>
      <c r="I5">
        <v>9.3799999999999994E-2</v>
      </c>
      <c r="J5">
        <v>9.5000000000000001E-2</v>
      </c>
      <c r="K5">
        <v>0.1014</v>
      </c>
      <c r="L5">
        <v>9.7100000000000006E-2</v>
      </c>
      <c r="M5">
        <v>9.6500000000000002E-2</v>
      </c>
      <c r="N5">
        <v>9.7900000000000001E-2</v>
      </c>
    </row>
    <row r="6" spans="1:14" x14ac:dyDescent="0.2">
      <c r="A6" s="1">
        <v>1.3888888888888889E-3</v>
      </c>
      <c r="B6">
        <v>24.3</v>
      </c>
      <c r="C6">
        <v>4.6600000000000003E-2</v>
      </c>
      <c r="D6">
        <v>4.6699999999999998E-2</v>
      </c>
      <c r="E6">
        <v>5.16E-2</v>
      </c>
      <c r="F6">
        <v>6.8099999999999994E-2</v>
      </c>
      <c r="G6">
        <v>7.0199999999999999E-2</v>
      </c>
      <c r="H6">
        <v>6.8000000000000005E-2</v>
      </c>
      <c r="I6">
        <v>0.1082</v>
      </c>
      <c r="J6">
        <v>0.1094</v>
      </c>
      <c r="K6">
        <v>0.11550000000000001</v>
      </c>
      <c r="L6">
        <v>0.1134</v>
      </c>
      <c r="M6">
        <v>0.1137</v>
      </c>
      <c r="N6">
        <v>0.1171</v>
      </c>
    </row>
    <row r="7" spans="1:14" x14ac:dyDescent="0.2">
      <c r="A7" s="1">
        <v>2.0833333333333333E-3</v>
      </c>
      <c r="B7">
        <v>24.3</v>
      </c>
      <c r="C7">
        <v>4.6899999999999997E-2</v>
      </c>
      <c r="D7">
        <v>4.6699999999999998E-2</v>
      </c>
      <c r="E7">
        <v>5.16E-2</v>
      </c>
      <c r="F7">
        <v>6.8699999999999997E-2</v>
      </c>
      <c r="G7">
        <v>7.0000000000000007E-2</v>
      </c>
      <c r="H7">
        <v>6.8599999999999994E-2</v>
      </c>
      <c r="I7">
        <v>0.1258</v>
      </c>
      <c r="J7">
        <v>0.1258</v>
      </c>
      <c r="K7">
        <v>0.1298</v>
      </c>
      <c r="L7">
        <v>0.1321</v>
      </c>
      <c r="M7">
        <v>0.1328</v>
      </c>
      <c r="N7">
        <v>0.13830000000000001</v>
      </c>
    </row>
    <row r="8" spans="1:14" x14ac:dyDescent="0.2">
      <c r="A8" s="1">
        <v>2.7777777777777779E-3</v>
      </c>
      <c r="B8">
        <v>24.2</v>
      </c>
      <c r="C8">
        <v>4.6600000000000003E-2</v>
      </c>
      <c r="D8">
        <v>4.6399999999999997E-2</v>
      </c>
      <c r="E8">
        <v>4.9799999999999997E-2</v>
      </c>
      <c r="F8">
        <v>6.9500000000000006E-2</v>
      </c>
      <c r="G8">
        <v>6.9599999999999995E-2</v>
      </c>
      <c r="H8">
        <v>6.83E-2</v>
      </c>
      <c r="I8">
        <v>0.14219999999999999</v>
      </c>
      <c r="J8">
        <v>0.1444</v>
      </c>
      <c r="K8">
        <v>0.14710000000000001</v>
      </c>
      <c r="L8">
        <v>0.15290000000000001</v>
      </c>
      <c r="M8">
        <v>0.15479999999999999</v>
      </c>
      <c r="N8">
        <v>0.16039999999999999</v>
      </c>
    </row>
    <row r="9" spans="1:14" x14ac:dyDescent="0.2">
      <c r="A9" s="1">
        <v>3.472222222222222E-3</v>
      </c>
      <c r="B9">
        <v>24.2</v>
      </c>
      <c r="C9">
        <v>4.6699999999999998E-2</v>
      </c>
      <c r="D9">
        <v>4.65E-2</v>
      </c>
      <c r="E9">
        <v>4.7500000000000001E-2</v>
      </c>
      <c r="F9">
        <v>6.9099999999999995E-2</v>
      </c>
      <c r="G9">
        <v>6.9000000000000006E-2</v>
      </c>
      <c r="H9">
        <v>6.88E-2</v>
      </c>
      <c r="I9">
        <v>0.16009999999999999</v>
      </c>
      <c r="J9">
        <v>0.16259999999999999</v>
      </c>
      <c r="K9">
        <v>0.16350000000000001</v>
      </c>
      <c r="L9">
        <v>0.17610000000000001</v>
      </c>
      <c r="M9">
        <v>0.17849999999999999</v>
      </c>
      <c r="N9">
        <v>0.186</v>
      </c>
    </row>
    <row r="10" spans="1:14" x14ac:dyDescent="0.2">
      <c r="A10" s="1">
        <v>4.1666666666666666E-3</v>
      </c>
      <c r="B10">
        <v>24.2</v>
      </c>
      <c r="C10">
        <v>4.6699999999999998E-2</v>
      </c>
      <c r="D10">
        <v>4.65E-2</v>
      </c>
      <c r="E10">
        <v>4.6800000000000001E-2</v>
      </c>
      <c r="F10">
        <v>6.9199999999999998E-2</v>
      </c>
      <c r="G10">
        <v>6.9099999999999995E-2</v>
      </c>
      <c r="H10">
        <v>6.9099999999999995E-2</v>
      </c>
      <c r="I10">
        <v>0.18090000000000001</v>
      </c>
      <c r="J10">
        <v>0.18310000000000001</v>
      </c>
      <c r="K10">
        <v>0.18540000000000001</v>
      </c>
      <c r="L10">
        <v>0.20180000000000001</v>
      </c>
      <c r="M10">
        <v>0.20449999999999999</v>
      </c>
      <c r="N10">
        <v>0.21329999999999999</v>
      </c>
    </row>
    <row r="11" spans="1:14" x14ac:dyDescent="0.2">
      <c r="A11" s="1">
        <v>4.8611111111111112E-3</v>
      </c>
      <c r="B11">
        <v>24.1</v>
      </c>
      <c r="C11">
        <v>4.6600000000000003E-2</v>
      </c>
      <c r="D11">
        <v>4.6399999999999997E-2</v>
      </c>
      <c r="E11">
        <v>4.65E-2</v>
      </c>
      <c r="F11">
        <v>7.0099999999999996E-2</v>
      </c>
      <c r="G11">
        <v>6.9699999999999998E-2</v>
      </c>
      <c r="H11">
        <v>6.9199999999999998E-2</v>
      </c>
      <c r="I11">
        <v>0.2014</v>
      </c>
      <c r="J11">
        <v>0.2044</v>
      </c>
      <c r="K11">
        <v>0.20230000000000001</v>
      </c>
      <c r="L11">
        <v>0.22750000000000001</v>
      </c>
      <c r="M11">
        <v>0.23269999999999999</v>
      </c>
      <c r="N11">
        <v>0.24210000000000001</v>
      </c>
    </row>
    <row r="12" spans="1:14" x14ac:dyDescent="0.2">
      <c r="A12" s="1">
        <v>5.5555555555555558E-3</v>
      </c>
      <c r="B12">
        <v>24.1</v>
      </c>
      <c r="C12">
        <v>4.6600000000000003E-2</v>
      </c>
      <c r="D12">
        <v>4.6399999999999997E-2</v>
      </c>
      <c r="E12">
        <v>4.6699999999999998E-2</v>
      </c>
      <c r="F12">
        <v>7.2400000000000006E-2</v>
      </c>
      <c r="G12">
        <v>6.9599999999999995E-2</v>
      </c>
      <c r="H12">
        <v>6.93E-2</v>
      </c>
      <c r="I12">
        <v>0.22309999999999999</v>
      </c>
      <c r="J12">
        <v>0.22739999999999999</v>
      </c>
      <c r="K12">
        <v>0.22470000000000001</v>
      </c>
      <c r="L12">
        <v>0.25609999999999999</v>
      </c>
      <c r="M12">
        <v>0.26250000000000001</v>
      </c>
      <c r="N12">
        <v>0.27229999999999999</v>
      </c>
    </row>
    <row r="13" spans="1:14" x14ac:dyDescent="0.2">
      <c r="A13" s="1">
        <v>6.2499999999999995E-3</v>
      </c>
      <c r="B13">
        <v>24.1</v>
      </c>
      <c r="C13">
        <v>4.6600000000000003E-2</v>
      </c>
      <c r="D13">
        <v>4.6199999999999998E-2</v>
      </c>
      <c r="E13">
        <v>4.6600000000000003E-2</v>
      </c>
      <c r="F13">
        <v>6.9800000000000001E-2</v>
      </c>
      <c r="G13">
        <v>6.9699999999999998E-2</v>
      </c>
      <c r="H13">
        <v>6.9699999999999998E-2</v>
      </c>
      <c r="I13">
        <v>0.2457</v>
      </c>
      <c r="J13">
        <v>0.25140000000000001</v>
      </c>
      <c r="K13">
        <v>0.24829999999999999</v>
      </c>
      <c r="L13">
        <v>0.2858</v>
      </c>
      <c r="M13">
        <v>0.29420000000000002</v>
      </c>
      <c r="N13">
        <v>0.30570000000000003</v>
      </c>
    </row>
    <row r="14" spans="1:14" x14ac:dyDescent="0.2">
      <c r="A14" s="1">
        <v>6.9444444444444441E-3</v>
      </c>
      <c r="B14">
        <v>24.1</v>
      </c>
      <c r="C14">
        <v>4.6699999999999998E-2</v>
      </c>
      <c r="D14">
        <v>4.6300000000000001E-2</v>
      </c>
      <c r="E14">
        <v>4.6699999999999998E-2</v>
      </c>
      <c r="F14">
        <v>7.0300000000000001E-2</v>
      </c>
      <c r="G14">
        <v>6.9900000000000004E-2</v>
      </c>
      <c r="H14">
        <v>6.9599999999999995E-2</v>
      </c>
      <c r="I14">
        <v>0.27039999999999997</v>
      </c>
      <c r="J14">
        <v>0.27679999999999999</v>
      </c>
      <c r="K14">
        <v>0.27139999999999997</v>
      </c>
      <c r="L14">
        <v>0.31680000000000003</v>
      </c>
      <c r="M14">
        <v>0.3276</v>
      </c>
      <c r="N14">
        <v>0.33829999999999999</v>
      </c>
    </row>
    <row r="15" spans="1:14" x14ac:dyDescent="0.2">
      <c r="A15" s="1">
        <v>7.6388888888888886E-3</v>
      </c>
      <c r="B15">
        <v>24.1</v>
      </c>
      <c r="C15">
        <v>4.6699999999999998E-2</v>
      </c>
      <c r="D15">
        <v>4.6100000000000002E-2</v>
      </c>
      <c r="E15">
        <v>4.6699999999999998E-2</v>
      </c>
      <c r="F15">
        <v>7.1800000000000003E-2</v>
      </c>
      <c r="G15">
        <v>7.0099999999999996E-2</v>
      </c>
      <c r="H15">
        <v>7.0099999999999996E-2</v>
      </c>
      <c r="I15">
        <v>0.29549999999999998</v>
      </c>
      <c r="J15">
        <v>0.30249999999999999</v>
      </c>
      <c r="K15">
        <v>0.29730000000000001</v>
      </c>
      <c r="L15">
        <v>0.35020000000000001</v>
      </c>
      <c r="M15">
        <v>0.36230000000000001</v>
      </c>
      <c r="N15">
        <v>0.37409999999999999</v>
      </c>
    </row>
    <row r="16" spans="1:14" x14ac:dyDescent="0.2">
      <c r="A16" s="1">
        <v>8.3333333333333332E-3</v>
      </c>
      <c r="B16">
        <v>24.1</v>
      </c>
      <c r="C16">
        <v>4.6699999999999998E-2</v>
      </c>
      <c r="D16">
        <v>4.6199999999999998E-2</v>
      </c>
      <c r="E16">
        <v>4.6600000000000003E-2</v>
      </c>
      <c r="F16">
        <v>7.2700000000000001E-2</v>
      </c>
      <c r="G16">
        <v>7.0699999999999999E-2</v>
      </c>
      <c r="H16">
        <v>7.0099999999999996E-2</v>
      </c>
      <c r="I16">
        <v>0.32229999999999998</v>
      </c>
      <c r="J16">
        <v>0.32979999999999998</v>
      </c>
      <c r="K16">
        <v>0.32340000000000002</v>
      </c>
      <c r="L16">
        <v>0.38340000000000002</v>
      </c>
      <c r="M16">
        <v>0.39850000000000002</v>
      </c>
      <c r="N16">
        <v>0.41049999999999998</v>
      </c>
    </row>
    <row r="17" spans="1:14" x14ac:dyDescent="0.2">
      <c r="A17" s="1">
        <v>9.0277777777777787E-3</v>
      </c>
      <c r="B17">
        <v>24.1</v>
      </c>
      <c r="C17">
        <v>4.65E-2</v>
      </c>
      <c r="D17">
        <v>4.6100000000000002E-2</v>
      </c>
      <c r="E17">
        <v>4.65E-2</v>
      </c>
      <c r="F17">
        <v>7.1400000000000005E-2</v>
      </c>
      <c r="G17">
        <v>7.0800000000000002E-2</v>
      </c>
      <c r="H17">
        <v>7.0300000000000001E-2</v>
      </c>
      <c r="I17">
        <v>0.34699999999999998</v>
      </c>
      <c r="J17">
        <v>0.3574</v>
      </c>
      <c r="K17">
        <v>0.3503</v>
      </c>
      <c r="L17">
        <v>0.41870000000000002</v>
      </c>
      <c r="M17">
        <v>0.4355</v>
      </c>
      <c r="N17">
        <v>0.44629999999999997</v>
      </c>
    </row>
    <row r="18" spans="1:14" x14ac:dyDescent="0.2">
      <c r="A18" s="1">
        <v>9.7222222222222224E-3</v>
      </c>
      <c r="B18">
        <v>24.1</v>
      </c>
      <c r="C18">
        <v>4.6600000000000003E-2</v>
      </c>
      <c r="D18">
        <v>4.6199999999999998E-2</v>
      </c>
      <c r="E18">
        <v>4.6600000000000003E-2</v>
      </c>
      <c r="F18">
        <v>7.2999999999999995E-2</v>
      </c>
      <c r="G18">
        <v>7.0599999999999996E-2</v>
      </c>
      <c r="H18">
        <v>7.0599999999999996E-2</v>
      </c>
      <c r="I18">
        <v>0.37530000000000002</v>
      </c>
      <c r="J18">
        <v>0.3871</v>
      </c>
      <c r="K18">
        <v>0.37759999999999999</v>
      </c>
      <c r="L18">
        <v>0.45669999999999999</v>
      </c>
      <c r="M18">
        <v>0.47320000000000001</v>
      </c>
      <c r="N18">
        <v>0.48420000000000002</v>
      </c>
    </row>
    <row r="19" spans="1:14" x14ac:dyDescent="0.2">
      <c r="A19" s="1">
        <v>1.0416666666666666E-2</v>
      </c>
      <c r="B19">
        <v>24.1</v>
      </c>
      <c r="C19">
        <v>4.65E-2</v>
      </c>
      <c r="D19">
        <v>4.6100000000000002E-2</v>
      </c>
      <c r="E19">
        <v>4.6600000000000003E-2</v>
      </c>
      <c r="F19">
        <v>7.2900000000000006E-2</v>
      </c>
      <c r="G19">
        <v>7.0900000000000005E-2</v>
      </c>
      <c r="H19">
        <v>7.0900000000000005E-2</v>
      </c>
      <c r="I19">
        <v>0.40100000000000002</v>
      </c>
      <c r="J19">
        <v>0.4148</v>
      </c>
      <c r="K19">
        <v>0.40489999999999998</v>
      </c>
      <c r="L19">
        <v>0.49299999999999999</v>
      </c>
      <c r="M19">
        <v>0.5121</v>
      </c>
      <c r="N19">
        <v>0.52500000000000002</v>
      </c>
    </row>
    <row r="20" spans="1:14" x14ac:dyDescent="0.2">
      <c r="A20" s="1">
        <v>1.1111111111111112E-2</v>
      </c>
      <c r="B20">
        <v>24.1</v>
      </c>
      <c r="C20">
        <v>4.6699999999999998E-2</v>
      </c>
      <c r="D20">
        <v>4.6199999999999998E-2</v>
      </c>
      <c r="E20">
        <v>4.6699999999999998E-2</v>
      </c>
      <c r="F20">
        <v>7.2300000000000003E-2</v>
      </c>
      <c r="G20">
        <v>7.1400000000000005E-2</v>
      </c>
      <c r="H20">
        <v>7.0999999999999994E-2</v>
      </c>
      <c r="I20">
        <v>0.43</v>
      </c>
      <c r="J20">
        <v>0.44419999999999998</v>
      </c>
      <c r="K20">
        <v>0.43440000000000001</v>
      </c>
      <c r="L20">
        <v>0.53049999999999997</v>
      </c>
      <c r="M20">
        <v>0.55169999999999997</v>
      </c>
      <c r="N20">
        <v>0.56489999999999996</v>
      </c>
    </row>
    <row r="21" spans="1:14" x14ac:dyDescent="0.2">
      <c r="A21" s="1">
        <v>1.1805555555555555E-2</v>
      </c>
      <c r="B21">
        <v>24.1</v>
      </c>
      <c r="C21">
        <v>4.6600000000000003E-2</v>
      </c>
      <c r="D21">
        <v>4.6199999999999998E-2</v>
      </c>
      <c r="E21">
        <v>4.6600000000000003E-2</v>
      </c>
      <c r="F21">
        <v>7.2300000000000003E-2</v>
      </c>
      <c r="G21">
        <v>7.0900000000000005E-2</v>
      </c>
      <c r="H21">
        <v>7.0699999999999999E-2</v>
      </c>
      <c r="I21">
        <v>0.45629999999999998</v>
      </c>
      <c r="J21">
        <v>0.47210000000000002</v>
      </c>
      <c r="K21">
        <v>0.4642</v>
      </c>
      <c r="L21">
        <v>0.56740000000000002</v>
      </c>
      <c r="M21">
        <v>0.59240000000000004</v>
      </c>
      <c r="N21">
        <v>0.6018</v>
      </c>
    </row>
    <row r="22" spans="1:14" x14ac:dyDescent="0.2">
      <c r="A22" s="1">
        <v>1.2499999999999999E-2</v>
      </c>
      <c r="B22">
        <v>24.1</v>
      </c>
      <c r="C22">
        <v>4.6699999999999998E-2</v>
      </c>
      <c r="D22">
        <v>4.6199999999999998E-2</v>
      </c>
      <c r="E22">
        <v>4.6600000000000003E-2</v>
      </c>
      <c r="F22">
        <v>7.1400000000000005E-2</v>
      </c>
      <c r="G22">
        <v>7.1300000000000002E-2</v>
      </c>
      <c r="H22">
        <v>7.0900000000000005E-2</v>
      </c>
      <c r="I22">
        <v>0.4844</v>
      </c>
      <c r="J22">
        <v>0.50290000000000001</v>
      </c>
      <c r="K22">
        <v>0.4945</v>
      </c>
      <c r="L22">
        <v>0.60729999999999995</v>
      </c>
      <c r="M22">
        <v>0.63260000000000005</v>
      </c>
      <c r="N22">
        <v>0.64439999999999997</v>
      </c>
    </row>
    <row r="23" spans="1:14" x14ac:dyDescent="0.2">
      <c r="A23" s="1">
        <v>1.3194444444444444E-2</v>
      </c>
      <c r="B23">
        <v>24.1</v>
      </c>
      <c r="C23">
        <v>4.6600000000000003E-2</v>
      </c>
      <c r="D23">
        <v>4.6300000000000001E-2</v>
      </c>
      <c r="E23">
        <v>4.6600000000000003E-2</v>
      </c>
      <c r="F23">
        <v>7.1800000000000003E-2</v>
      </c>
      <c r="G23">
        <v>7.1599999999999997E-2</v>
      </c>
      <c r="H23">
        <v>7.0999999999999994E-2</v>
      </c>
      <c r="I23">
        <v>0.51200000000000001</v>
      </c>
      <c r="J23">
        <v>0.53320000000000001</v>
      </c>
      <c r="K23">
        <v>0.52159999999999995</v>
      </c>
      <c r="L23">
        <v>0.64670000000000005</v>
      </c>
      <c r="M23">
        <v>0.67320000000000002</v>
      </c>
      <c r="N23">
        <v>0.68479999999999996</v>
      </c>
    </row>
    <row r="24" spans="1:14" x14ac:dyDescent="0.2">
      <c r="A24" s="1">
        <v>1.3888888888888888E-2</v>
      </c>
      <c r="B24">
        <v>24.1</v>
      </c>
      <c r="C24">
        <v>4.6699999999999998E-2</v>
      </c>
      <c r="D24">
        <v>4.6100000000000002E-2</v>
      </c>
      <c r="E24">
        <v>4.6600000000000003E-2</v>
      </c>
      <c r="F24">
        <v>7.4099999999999999E-2</v>
      </c>
      <c r="G24">
        <v>7.1800000000000003E-2</v>
      </c>
      <c r="H24">
        <v>7.1199999999999999E-2</v>
      </c>
      <c r="I24">
        <v>0.54090000000000005</v>
      </c>
      <c r="J24">
        <v>0.56299999999999994</v>
      </c>
      <c r="K24">
        <v>0.55169999999999997</v>
      </c>
      <c r="L24">
        <v>0.68610000000000004</v>
      </c>
      <c r="M24">
        <v>0.71589999999999998</v>
      </c>
      <c r="N24">
        <v>0.7258</v>
      </c>
    </row>
    <row r="25" spans="1:14" x14ac:dyDescent="0.2">
      <c r="A25" s="1">
        <v>1.4583333333333332E-2</v>
      </c>
      <c r="B25">
        <v>24.1</v>
      </c>
      <c r="C25">
        <v>4.6699999999999998E-2</v>
      </c>
      <c r="D25">
        <v>4.6199999999999998E-2</v>
      </c>
      <c r="E25">
        <v>4.6399999999999997E-2</v>
      </c>
      <c r="F25">
        <v>7.4200000000000002E-2</v>
      </c>
      <c r="G25">
        <v>7.1999999999999995E-2</v>
      </c>
      <c r="H25">
        <v>7.1499999999999994E-2</v>
      </c>
      <c r="I25">
        <v>0.57010000000000005</v>
      </c>
      <c r="J25">
        <v>0.59289999999999998</v>
      </c>
      <c r="K25">
        <v>0.58089999999999997</v>
      </c>
      <c r="L25">
        <v>0.72670000000000001</v>
      </c>
      <c r="M25">
        <v>0.75519999999999998</v>
      </c>
      <c r="N25">
        <v>0.76749999999999996</v>
      </c>
    </row>
    <row r="26" spans="1:14" x14ac:dyDescent="0.2">
      <c r="A26" s="1">
        <v>1.5277777777777777E-2</v>
      </c>
      <c r="B26">
        <v>24.1</v>
      </c>
      <c r="C26">
        <v>4.6699999999999998E-2</v>
      </c>
      <c r="D26">
        <v>4.6199999999999998E-2</v>
      </c>
      <c r="E26">
        <v>4.6600000000000003E-2</v>
      </c>
      <c r="F26">
        <v>7.3899999999999993E-2</v>
      </c>
      <c r="G26">
        <v>7.1900000000000006E-2</v>
      </c>
      <c r="H26">
        <v>7.1499999999999994E-2</v>
      </c>
      <c r="I26">
        <v>0.59789999999999999</v>
      </c>
      <c r="J26">
        <v>0.62339999999999995</v>
      </c>
      <c r="K26">
        <v>0.61029999999999995</v>
      </c>
      <c r="L26">
        <v>0.76659999999999995</v>
      </c>
      <c r="M26">
        <v>0.8</v>
      </c>
      <c r="N26">
        <v>0.80759999999999998</v>
      </c>
    </row>
    <row r="27" spans="1:14" x14ac:dyDescent="0.2">
      <c r="A27" s="1">
        <v>1.5972222222222224E-2</v>
      </c>
      <c r="B27">
        <v>24.1</v>
      </c>
      <c r="C27">
        <v>4.6699999999999998E-2</v>
      </c>
      <c r="D27">
        <v>4.6199999999999998E-2</v>
      </c>
      <c r="E27">
        <v>4.65E-2</v>
      </c>
      <c r="F27">
        <v>7.2900000000000006E-2</v>
      </c>
      <c r="G27">
        <v>7.1900000000000006E-2</v>
      </c>
      <c r="H27">
        <v>7.1599999999999997E-2</v>
      </c>
      <c r="I27">
        <v>0.62560000000000004</v>
      </c>
      <c r="J27">
        <v>0.65239999999999998</v>
      </c>
      <c r="K27">
        <v>0.63959999999999995</v>
      </c>
      <c r="L27">
        <v>0.80600000000000005</v>
      </c>
      <c r="M27">
        <v>0.83989999999999998</v>
      </c>
      <c r="N27">
        <v>0.84699999999999998</v>
      </c>
    </row>
    <row r="28" spans="1:14" x14ac:dyDescent="0.2">
      <c r="A28" s="1">
        <v>1.6666666666666666E-2</v>
      </c>
      <c r="B28">
        <v>24.1</v>
      </c>
      <c r="C28">
        <v>4.6699999999999998E-2</v>
      </c>
      <c r="D28">
        <v>4.6100000000000002E-2</v>
      </c>
      <c r="E28">
        <v>4.65E-2</v>
      </c>
      <c r="F28">
        <v>7.2599999999999998E-2</v>
      </c>
      <c r="G28">
        <v>7.1599999999999997E-2</v>
      </c>
      <c r="H28">
        <v>7.1400000000000005E-2</v>
      </c>
      <c r="I28">
        <v>0.65239999999999998</v>
      </c>
      <c r="J28">
        <v>0.68130000000000002</v>
      </c>
      <c r="K28">
        <v>0.66749999999999998</v>
      </c>
      <c r="L28">
        <v>0.84599999999999997</v>
      </c>
      <c r="M28">
        <v>0.88139999999999996</v>
      </c>
      <c r="N28">
        <v>0.88819999999999999</v>
      </c>
    </row>
    <row r="29" spans="1:14" x14ac:dyDescent="0.2">
      <c r="A29" s="1">
        <v>1.7361111111111112E-2</v>
      </c>
      <c r="B29">
        <v>24.1</v>
      </c>
      <c r="C29">
        <v>4.65E-2</v>
      </c>
      <c r="D29">
        <v>4.6100000000000002E-2</v>
      </c>
      <c r="E29">
        <v>4.65E-2</v>
      </c>
      <c r="F29">
        <v>7.1999999999999995E-2</v>
      </c>
      <c r="G29">
        <v>7.1800000000000003E-2</v>
      </c>
      <c r="H29">
        <v>7.1499999999999994E-2</v>
      </c>
      <c r="I29">
        <v>0.68220000000000003</v>
      </c>
      <c r="J29">
        <v>0.71330000000000005</v>
      </c>
      <c r="K29">
        <v>0.69579999999999997</v>
      </c>
      <c r="L29">
        <v>0.88770000000000004</v>
      </c>
      <c r="M29">
        <v>0.92789999999999995</v>
      </c>
      <c r="N29">
        <v>0.93020000000000003</v>
      </c>
    </row>
    <row r="30" spans="1:14" x14ac:dyDescent="0.2">
      <c r="A30" s="1">
        <v>1.8055555555555557E-2</v>
      </c>
      <c r="B30">
        <v>24.1</v>
      </c>
      <c r="C30">
        <v>4.6800000000000001E-2</v>
      </c>
      <c r="D30">
        <v>4.6300000000000001E-2</v>
      </c>
      <c r="E30">
        <v>4.65E-2</v>
      </c>
      <c r="F30">
        <v>7.3300000000000004E-2</v>
      </c>
      <c r="G30">
        <v>7.2099999999999997E-2</v>
      </c>
      <c r="H30">
        <v>7.2099999999999997E-2</v>
      </c>
      <c r="I30">
        <v>0.70650000000000002</v>
      </c>
      <c r="J30">
        <v>0.73970000000000002</v>
      </c>
      <c r="K30">
        <v>0.72289999999999999</v>
      </c>
      <c r="L30">
        <v>0.92500000000000004</v>
      </c>
      <c r="M30">
        <v>0.96279999999999999</v>
      </c>
      <c r="N30">
        <v>0.97019999999999995</v>
      </c>
    </row>
    <row r="31" spans="1:14" x14ac:dyDescent="0.2">
      <c r="A31" s="1">
        <v>1.8749999999999999E-2</v>
      </c>
      <c r="B31">
        <v>24.1</v>
      </c>
      <c r="C31">
        <v>4.65E-2</v>
      </c>
      <c r="D31">
        <v>4.6199999999999998E-2</v>
      </c>
      <c r="E31">
        <v>4.65E-2</v>
      </c>
      <c r="F31">
        <v>7.2800000000000004E-2</v>
      </c>
      <c r="G31">
        <v>7.2099999999999997E-2</v>
      </c>
      <c r="H31">
        <v>7.1800000000000003E-2</v>
      </c>
      <c r="I31">
        <v>0.73429999999999995</v>
      </c>
      <c r="J31">
        <v>0.77280000000000004</v>
      </c>
      <c r="K31">
        <v>0.75129999999999997</v>
      </c>
      <c r="L31">
        <v>0.96789999999999998</v>
      </c>
      <c r="M31">
        <v>1.0044999999999999</v>
      </c>
      <c r="N31">
        <v>1.0084</v>
      </c>
    </row>
    <row r="32" spans="1:14" x14ac:dyDescent="0.2">
      <c r="A32" s="1">
        <v>1.9444444444444445E-2</v>
      </c>
      <c r="B32">
        <v>24.1</v>
      </c>
      <c r="C32">
        <v>4.6699999999999998E-2</v>
      </c>
      <c r="D32">
        <v>4.6100000000000002E-2</v>
      </c>
      <c r="E32">
        <v>4.65E-2</v>
      </c>
      <c r="F32">
        <v>7.2499999999999995E-2</v>
      </c>
      <c r="G32">
        <v>7.22E-2</v>
      </c>
      <c r="H32">
        <v>7.1599999999999997E-2</v>
      </c>
      <c r="I32">
        <v>0.76229999999999998</v>
      </c>
      <c r="J32">
        <v>0.80279999999999996</v>
      </c>
      <c r="K32">
        <v>0.77900000000000003</v>
      </c>
      <c r="L32">
        <v>1.0055000000000001</v>
      </c>
      <c r="M32">
        <v>1.0491999999999999</v>
      </c>
      <c r="N32">
        <v>1.0546</v>
      </c>
    </row>
    <row r="33" spans="1:25" x14ac:dyDescent="0.2">
      <c r="A33" s="1">
        <v>2.013888888888889E-2</v>
      </c>
      <c r="B33">
        <v>24.1</v>
      </c>
      <c r="C33">
        <v>4.6699999999999998E-2</v>
      </c>
      <c r="D33">
        <v>4.6300000000000001E-2</v>
      </c>
      <c r="E33">
        <v>4.65E-2</v>
      </c>
      <c r="F33">
        <v>7.2400000000000006E-2</v>
      </c>
      <c r="G33">
        <v>7.2300000000000003E-2</v>
      </c>
      <c r="H33">
        <v>7.1900000000000006E-2</v>
      </c>
      <c r="I33">
        <v>0.78900000000000003</v>
      </c>
      <c r="J33">
        <v>0.83299999999999996</v>
      </c>
      <c r="K33">
        <v>0.8085</v>
      </c>
      <c r="L33">
        <v>1.0478000000000001</v>
      </c>
      <c r="M33">
        <v>1.0884</v>
      </c>
      <c r="N33">
        <v>1.0915999999999999</v>
      </c>
    </row>
    <row r="34" spans="1:25" x14ac:dyDescent="0.2">
      <c r="A34" s="1">
        <v>2.0833333333333332E-2</v>
      </c>
      <c r="B34">
        <v>24.1</v>
      </c>
      <c r="C34">
        <v>4.6800000000000001E-2</v>
      </c>
      <c r="D34">
        <v>4.6199999999999998E-2</v>
      </c>
      <c r="E34">
        <v>4.65E-2</v>
      </c>
      <c r="F34">
        <v>7.2599999999999998E-2</v>
      </c>
      <c r="G34">
        <v>7.2400000000000006E-2</v>
      </c>
      <c r="H34">
        <v>7.2099999999999997E-2</v>
      </c>
      <c r="I34">
        <v>0.81230000000000002</v>
      </c>
      <c r="J34">
        <v>0.86070000000000002</v>
      </c>
      <c r="K34">
        <v>0.8347</v>
      </c>
      <c r="L34">
        <v>1.0841000000000001</v>
      </c>
      <c r="M34">
        <v>1.1312</v>
      </c>
      <c r="N34">
        <v>1.1311</v>
      </c>
    </row>
    <row r="36" spans="1:25" x14ac:dyDescent="0.2">
      <c r="A36" t="s">
        <v>16</v>
      </c>
    </row>
    <row r="37" spans="1:25" x14ac:dyDescent="0.2">
      <c r="A37" t="s">
        <v>17</v>
      </c>
    </row>
    <row r="40" spans="1:25" x14ac:dyDescent="0.2">
      <c r="B40" s="4" t="s">
        <v>4</v>
      </c>
      <c r="C40" s="4" t="s">
        <v>5</v>
      </c>
      <c r="D40" s="4" t="s">
        <v>6</v>
      </c>
      <c r="E40" s="4" t="s">
        <v>7</v>
      </c>
      <c r="F40" s="4" t="s">
        <v>8</v>
      </c>
      <c r="G40" s="4" t="s">
        <v>9</v>
      </c>
      <c r="H40" s="4" t="s">
        <v>10</v>
      </c>
      <c r="I40" s="4" t="s">
        <v>11</v>
      </c>
      <c r="J40" s="4" t="s">
        <v>12</v>
      </c>
      <c r="K40" s="4" t="s">
        <v>13</v>
      </c>
      <c r="L40" s="4" t="s">
        <v>14</v>
      </c>
      <c r="M40" s="4" t="s">
        <v>15</v>
      </c>
      <c r="N40" s="4"/>
      <c r="P40" t="s">
        <v>24</v>
      </c>
      <c r="Q40" t="s">
        <v>25</v>
      </c>
      <c r="R40" t="s">
        <v>26</v>
      </c>
      <c r="S40" t="s">
        <v>27</v>
      </c>
      <c r="V40" t="s">
        <v>18</v>
      </c>
      <c r="Y40" s="2">
        <f>(W43/W44)*10^6</f>
        <v>20.181600955794497</v>
      </c>
    </row>
    <row r="41" spans="1:25" x14ac:dyDescent="0.2">
      <c r="B41" s="4">
        <v>4.6699999999999998E-2</v>
      </c>
      <c r="C41" s="4">
        <v>4.6300000000000001E-2</v>
      </c>
      <c r="D41" s="4">
        <v>4.9799999999999997E-2</v>
      </c>
      <c r="E41" s="4">
        <v>6.7400000000000002E-2</v>
      </c>
      <c r="F41" s="4">
        <v>6.8400000000000002E-2</v>
      </c>
      <c r="G41" s="4">
        <v>6.7100000000000007E-2</v>
      </c>
      <c r="H41" s="4">
        <v>0.08</v>
      </c>
      <c r="I41" s="4">
        <v>8.1600000000000006E-2</v>
      </c>
      <c r="J41" s="4">
        <v>8.9300000000000004E-2</v>
      </c>
      <c r="K41" s="4">
        <v>8.1500000000000003E-2</v>
      </c>
      <c r="L41" s="4">
        <v>8.1199999999999994E-2</v>
      </c>
      <c r="M41" s="4">
        <v>8.2299999999999998E-2</v>
      </c>
      <c r="N41" s="4"/>
      <c r="O41">
        <v>0</v>
      </c>
      <c r="P41">
        <f>AVERAGE(B41:D41)</f>
        <v>4.7599999999999996E-2</v>
      </c>
      <c r="Q41">
        <f>AVERAGE(E41:G41)</f>
        <v>6.7633333333333337E-2</v>
      </c>
      <c r="R41">
        <f>AVERAGE(H41:J41)</f>
        <v>8.3633333333333337E-2</v>
      </c>
      <c r="S41">
        <f>AVERAGE(K41:M41)</f>
        <v>8.1666666666666665E-2</v>
      </c>
      <c r="V41" t="s">
        <v>20</v>
      </c>
      <c r="W41">
        <f>(R71-R41)/30</f>
        <v>2.5075555555555556E-2</v>
      </c>
    </row>
    <row r="42" spans="1:25" x14ac:dyDescent="0.2">
      <c r="B42" s="4">
        <v>4.6800000000000001E-2</v>
      </c>
      <c r="C42" s="4">
        <v>4.6600000000000003E-2</v>
      </c>
      <c r="D42" s="4">
        <v>5.0900000000000001E-2</v>
      </c>
      <c r="E42" s="4">
        <v>6.7500000000000004E-2</v>
      </c>
      <c r="F42" s="4">
        <v>6.93E-2</v>
      </c>
      <c r="G42" s="4">
        <v>6.7699999999999996E-2</v>
      </c>
      <c r="H42" s="4">
        <v>9.3799999999999994E-2</v>
      </c>
      <c r="I42" s="4">
        <v>9.5000000000000001E-2</v>
      </c>
      <c r="J42" s="4">
        <v>0.1014</v>
      </c>
      <c r="K42" s="4">
        <v>9.7100000000000006E-2</v>
      </c>
      <c r="L42" s="4">
        <v>9.6500000000000002E-2</v>
      </c>
      <c r="M42" s="4">
        <v>9.7900000000000001E-2</v>
      </c>
      <c r="N42" s="4"/>
      <c r="O42">
        <v>1</v>
      </c>
      <c r="P42">
        <f>AVERAGE(B42:D42)</f>
        <v>4.8100000000000004E-2</v>
      </c>
      <c r="Q42">
        <f>AVERAGE(E42:G42)</f>
        <v>6.8166666666666667E-2</v>
      </c>
      <c r="R42">
        <f t="shared" ref="R42:R71" si="0">AVERAGE(H42:J42)</f>
        <v>9.6733333333333338E-2</v>
      </c>
      <c r="S42">
        <f t="shared" ref="S42:S71" si="1">AVERAGE(K42:M42)</f>
        <v>9.7166666666666665E-2</v>
      </c>
      <c r="V42" t="s">
        <v>21</v>
      </c>
      <c r="W42">
        <f>(S71-S41)/30</f>
        <v>3.4459999999999998E-2</v>
      </c>
    </row>
    <row r="43" spans="1:25" x14ac:dyDescent="0.2">
      <c r="B43" s="4">
        <v>4.6600000000000003E-2</v>
      </c>
      <c r="C43" s="4">
        <v>4.6699999999999998E-2</v>
      </c>
      <c r="D43" s="4">
        <v>5.16E-2</v>
      </c>
      <c r="E43" s="4">
        <v>6.8099999999999994E-2</v>
      </c>
      <c r="F43" s="4">
        <v>7.0199999999999999E-2</v>
      </c>
      <c r="G43" s="4">
        <v>6.8000000000000005E-2</v>
      </c>
      <c r="H43" s="4">
        <v>0.1082</v>
      </c>
      <c r="I43" s="4">
        <v>0.1094</v>
      </c>
      <c r="J43" s="4">
        <v>0.11550000000000001</v>
      </c>
      <c r="K43" s="4">
        <v>0.1134</v>
      </c>
      <c r="L43" s="4">
        <v>0.1137</v>
      </c>
      <c r="M43" s="4">
        <v>0.1171</v>
      </c>
      <c r="N43" s="4"/>
      <c r="O43">
        <v>2</v>
      </c>
      <c r="P43">
        <f>AVERAGE(B43:D43)</f>
        <v>4.8300000000000003E-2</v>
      </c>
      <c r="Q43">
        <f>AVERAGE(E43:G43)</f>
        <v>6.8766666666666657E-2</v>
      </c>
      <c r="R43">
        <f t="shared" si="0"/>
        <v>0.11103333333333333</v>
      </c>
      <c r="S43">
        <f t="shared" si="1"/>
        <v>0.11473333333333334</v>
      </c>
      <c r="V43" t="s">
        <v>19</v>
      </c>
      <c r="W43">
        <f>(W42-W41)*200</f>
        <v>1.8768888888888884</v>
      </c>
    </row>
    <row r="44" spans="1:25" x14ac:dyDescent="0.2">
      <c r="B44" s="4">
        <v>4.6899999999999997E-2</v>
      </c>
      <c r="C44" s="4">
        <v>4.6699999999999998E-2</v>
      </c>
      <c r="D44" s="4">
        <v>5.16E-2</v>
      </c>
      <c r="E44" s="4">
        <v>6.8699999999999997E-2</v>
      </c>
      <c r="F44" s="4">
        <v>7.0000000000000007E-2</v>
      </c>
      <c r="G44" s="4">
        <v>6.8599999999999994E-2</v>
      </c>
      <c r="H44" s="4">
        <v>0.1258</v>
      </c>
      <c r="I44" s="4">
        <v>0.1258</v>
      </c>
      <c r="J44" s="4">
        <v>0.1298</v>
      </c>
      <c r="K44" s="4">
        <v>0.1321</v>
      </c>
      <c r="L44" s="4">
        <v>0.1328</v>
      </c>
      <c r="M44" s="4">
        <v>0.13830000000000001</v>
      </c>
      <c r="N44" s="4"/>
      <c r="O44">
        <v>3</v>
      </c>
      <c r="P44">
        <f>AVERAGE(B44:D44)</f>
        <v>4.8399999999999999E-2</v>
      </c>
      <c r="Q44">
        <f>AVERAGE(E44:G44)</f>
        <v>6.9099999999999995E-2</v>
      </c>
      <c r="R44">
        <f t="shared" si="0"/>
        <v>0.12713333333333332</v>
      </c>
      <c r="S44">
        <f t="shared" si="1"/>
        <v>0.13439999999999999</v>
      </c>
      <c r="V44" t="s">
        <v>22</v>
      </c>
      <c r="W44">
        <f>10*1000*9.3</f>
        <v>93000</v>
      </c>
    </row>
    <row r="45" spans="1:25" x14ac:dyDescent="0.2">
      <c r="B45" s="4">
        <v>4.6600000000000003E-2</v>
      </c>
      <c r="C45" s="4">
        <v>4.6399999999999997E-2</v>
      </c>
      <c r="D45" s="4">
        <v>4.9799999999999997E-2</v>
      </c>
      <c r="E45" s="4">
        <v>6.9500000000000006E-2</v>
      </c>
      <c r="F45" s="4">
        <v>6.9599999999999995E-2</v>
      </c>
      <c r="G45" s="4">
        <v>6.83E-2</v>
      </c>
      <c r="H45" s="4">
        <v>0.14219999999999999</v>
      </c>
      <c r="I45" s="4">
        <v>0.1444</v>
      </c>
      <c r="J45" s="4">
        <v>0.14710000000000001</v>
      </c>
      <c r="K45" s="4">
        <v>0.15290000000000001</v>
      </c>
      <c r="L45" s="4">
        <v>0.15479999999999999</v>
      </c>
      <c r="M45" s="4">
        <v>0.16039999999999999</v>
      </c>
      <c r="N45" s="4"/>
      <c r="O45">
        <v>4</v>
      </c>
      <c r="P45">
        <f>AVERAGE(B45:D45)</f>
        <v>4.7599999999999996E-2</v>
      </c>
      <c r="Q45">
        <f>AVERAGE(E45:G45)</f>
        <v>6.9133333333333338E-2</v>
      </c>
      <c r="R45">
        <f t="shared" si="0"/>
        <v>0.14456666666666665</v>
      </c>
      <c r="S45">
        <f t="shared" si="1"/>
        <v>0.15603333333333333</v>
      </c>
    </row>
    <row r="46" spans="1:25" x14ac:dyDescent="0.2">
      <c r="B46" s="4">
        <v>4.6699999999999998E-2</v>
      </c>
      <c r="C46" s="4">
        <v>4.65E-2</v>
      </c>
      <c r="D46" s="4">
        <v>4.7500000000000001E-2</v>
      </c>
      <c r="E46" s="4">
        <v>6.9099999999999995E-2</v>
      </c>
      <c r="F46" s="4">
        <v>6.9000000000000006E-2</v>
      </c>
      <c r="G46" s="4">
        <v>6.88E-2</v>
      </c>
      <c r="H46" s="4">
        <v>0.16009999999999999</v>
      </c>
      <c r="I46" s="4">
        <v>0.16259999999999999</v>
      </c>
      <c r="J46" s="4">
        <v>0.16350000000000001</v>
      </c>
      <c r="K46" s="4">
        <v>0.17610000000000001</v>
      </c>
      <c r="L46" s="4">
        <v>0.17849999999999999</v>
      </c>
      <c r="M46" s="4">
        <v>0.186</v>
      </c>
      <c r="N46" s="4"/>
      <c r="O46">
        <v>5</v>
      </c>
      <c r="P46">
        <f>AVERAGE(B46:D46)</f>
        <v>4.6899999999999997E-2</v>
      </c>
      <c r="Q46">
        <f>AVERAGE(E46:G46)</f>
        <v>6.8966666666666662E-2</v>
      </c>
      <c r="R46">
        <f t="shared" si="0"/>
        <v>0.16206666666666666</v>
      </c>
      <c r="S46">
        <f t="shared" si="1"/>
        <v>0.1802</v>
      </c>
    </row>
    <row r="47" spans="1:25" x14ac:dyDescent="0.2">
      <c r="B47" s="4">
        <v>4.6699999999999998E-2</v>
      </c>
      <c r="C47" s="4">
        <v>4.65E-2</v>
      </c>
      <c r="D47" s="4">
        <v>4.6800000000000001E-2</v>
      </c>
      <c r="E47" s="4">
        <v>6.9199999999999998E-2</v>
      </c>
      <c r="F47" s="4">
        <v>6.9099999999999995E-2</v>
      </c>
      <c r="G47" s="4">
        <v>6.9099999999999995E-2</v>
      </c>
      <c r="H47" s="4">
        <v>0.18090000000000001</v>
      </c>
      <c r="I47" s="4">
        <v>0.18310000000000001</v>
      </c>
      <c r="J47" s="4">
        <v>0.18540000000000001</v>
      </c>
      <c r="K47" s="4">
        <v>0.20180000000000001</v>
      </c>
      <c r="L47" s="4">
        <v>0.20449999999999999</v>
      </c>
      <c r="M47" s="4">
        <v>0.21329999999999999</v>
      </c>
      <c r="N47" s="4"/>
      <c r="O47">
        <v>6</v>
      </c>
      <c r="P47">
        <f t="shared" ref="P47:P71" si="2">AVERAGE(B47:D47)</f>
        <v>4.6666666666666669E-2</v>
      </c>
      <c r="Q47">
        <f t="shared" ref="Q47:Q71" si="3">AVERAGE(E47:G47)</f>
        <v>6.9133333333333324E-2</v>
      </c>
      <c r="R47">
        <f t="shared" si="0"/>
        <v>0.18313333333333334</v>
      </c>
      <c r="S47">
        <f t="shared" si="1"/>
        <v>0.20653333333333332</v>
      </c>
    </row>
    <row r="48" spans="1:25" x14ac:dyDescent="0.2">
      <c r="B48" s="4">
        <v>4.6600000000000003E-2</v>
      </c>
      <c r="C48" s="4">
        <v>4.6399999999999997E-2</v>
      </c>
      <c r="D48" s="4">
        <v>4.65E-2</v>
      </c>
      <c r="E48" s="4">
        <v>7.0099999999999996E-2</v>
      </c>
      <c r="F48" s="4">
        <v>6.9699999999999998E-2</v>
      </c>
      <c r="G48" s="4">
        <v>6.9199999999999998E-2</v>
      </c>
      <c r="H48" s="4">
        <v>0.2014</v>
      </c>
      <c r="I48" s="4">
        <v>0.2044</v>
      </c>
      <c r="J48" s="4">
        <v>0.20230000000000001</v>
      </c>
      <c r="K48" s="4">
        <v>0.22750000000000001</v>
      </c>
      <c r="L48" s="4">
        <v>0.23269999999999999</v>
      </c>
      <c r="M48" s="4">
        <v>0.24210000000000001</v>
      </c>
      <c r="N48" s="4"/>
      <c r="O48">
        <v>7</v>
      </c>
      <c r="P48">
        <f t="shared" si="2"/>
        <v>4.6500000000000007E-2</v>
      </c>
      <c r="Q48">
        <f t="shared" si="3"/>
        <v>6.9666666666666655E-2</v>
      </c>
      <c r="R48">
        <f t="shared" si="0"/>
        <v>0.20269999999999999</v>
      </c>
      <c r="S48">
        <f t="shared" si="1"/>
        <v>0.2341</v>
      </c>
    </row>
    <row r="49" spans="2:19" x14ac:dyDescent="0.2">
      <c r="B49" s="4">
        <v>4.6600000000000003E-2</v>
      </c>
      <c r="C49" s="4">
        <v>4.6399999999999997E-2</v>
      </c>
      <c r="D49" s="4">
        <v>4.6699999999999998E-2</v>
      </c>
      <c r="E49" s="4">
        <v>7.2400000000000006E-2</v>
      </c>
      <c r="F49" s="4">
        <v>6.9599999999999995E-2</v>
      </c>
      <c r="G49" s="4">
        <v>6.93E-2</v>
      </c>
      <c r="H49" s="4">
        <v>0.22309999999999999</v>
      </c>
      <c r="I49" s="4">
        <v>0.22739999999999999</v>
      </c>
      <c r="J49" s="4">
        <v>0.22470000000000001</v>
      </c>
      <c r="K49" s="4">
        <v>0.25609999999999999</v>
      </c>
      <c r="L49" s="4">
        <v>0.26250000000000001</v>
      </c>
      <c r="M49" s="4">
        <v>0.27229999999999999</v>
      </c>
      <c r="N49" s="4"/>
      <c r="O49">
        <v>8</v>
      </c>
      <c r="P49">
        <f t="shared" si="2"/>
        <v>4.6566666666666666E-2</v>
      </c>
      <c r="Q49">
        <f t="shared" si="3"/>
        <v>7.0433333333333334E-2</v>
      </c>
      <c r="R49">
        <f t="shared" si="0"/>
        <v>0.22506666666666666</v>
      </c>
      <c r="S49">
        <f t="shared" si="1"/>
        <v>0.26363333333333333</v>
      </c>
    </row>
    <row r="50" spans="2:19" x14ac:dyDescent="0.2">
      <c r="B50" s="4">
        <v>4.6600000000000003E-2</v>
      </c>
      <c r="C50" s="4">
        <v>4.6199999999999998E-2</v>
      </c>
      <c r="D50" s="4">
        <v>4.6600000000000003E-2</v>
      </c>
      <c r="E50" s="4">
        <v>6.9800000000000001E-2</v>
      </c>
      <c r="F50" s="4">
        <v>6.9699999999999998E-2</v>
      </c>
      <c r="G50" s="4">
        <v>6.9699999999999998E-2</v>
      </c>
      <c r="H50" s="4">
        <v>0.2457</v>
      </c>
      <c r="I50" s="4">
        <v>0.25140000000000001</v>
      </c>
      <c r="J50" s="4">
        <v>0.24829999999999999</v>
      </c>
      <c r="K50" s="4">
        <v>0.2858</v>
      </c>
      <c r="L50" s="4">
        <v>0.29420000000000002</v>
      </c>
      <c r="M50" s="4">
        <v>0.30570000000000003</v>
      </c>
      <c r="N50" s="4"/>
      <c r="O50">
        <v>9</v>
      </c>
      <c r="P50">
        <f t="shared" si="2"/>
        <v>4.6466666666666663E-2</v>
      </c>
      <c r="Q50">
        <f t="shared" si="3"/>
        <v>6.9733333333333328E-2</v>
      </c>
      <c r="R50">
        <f t="shared" si="0"/>
        <v>0.24846666666666664</v>
      </c>
      <c r="S50">
        <f t="shared" si="1"/>
        <v>0.2952333333333334</v>
      </c>
    </row>
    <row r="51" spans="2:19" x14ac:dyDescent="0.2">
      <c r="B51" s="4">
        <v>4.6699999999999998E-2</v>
      </c>
      <c r="C51" s="4">
        <v>4.6300000000000001E-2</v>
      </c>
      <c r="D51" s="4">
        <v>4.6699999999999998E-2</v>
      </c>
      <c r="E51" s="4">
        <v>7.0300000000000001E-2</v>
      </c>
      <c r="F51" s="4">
        <v>6.9900000000000004E-2</v>
      </c>
      <c r="G51" s="4">
        <v>6.9599999999999995E-2</v>
      </c>
      <c r="H51" s="4">
        <v>0.27039999999999997</v>
      </c>
      <c r="I51" s="4">
        <v>0.27679999999999999</v>
      </c>
      <c r="J51" s="4">
        <v>0.27139999999999997</v>
      </c>
      <c r="K51" s="4">
        <v>0.31680000000000003</v>
      </c>
      <c r="L51" s="4">
        <v>0.3276</v>
      </c>
      <c r="M51" s="4">
        <v>0.33829999999999999</v>
      </c>
      <c r="N51" s="4"/>
      <c r="O51">
        <v>10</v>
      </c>
      <c r="P51">
        <f t="shared" si="2"/>
        <v>4.6566666666666666E-2</v>
      </c>
      <c r="Q51">
        <f t="shared" si="3"/>
        <v>6.9933333333333333E-2</v>
      </c>
      <c r="R51">
        <f t="shared" si="0"/>
        <v>0.27286666666666665</v>
      </c>
      <c r="S51">
        <f t="shared" si="1"/>
        <v>0.32756666666666673</v>
      </c>
    </row>
    <row r="52" spans="2:19" x14ac:dyDescent="0.2">
      <c r="B52" s="4">
        <v>4.6699999999999998E-2</v>
      </c>
      <c r="C52" s="4">
        <v>4.6100000000000002E-2</v>
      </c>
      <c r="D52" s="4">
        <v>4.6699999999999998E-2</v>
      </c>
      <c r="E52" s="4">
        <v>7.1800000000000003E-2</v>
      </c>
      <c r="F52" s="4">
        <v>7.0099999999999996E-2</v>
      </c>
      <c r="G52" s="4">
        <v>7.0099999999999996E-2</v>
      </c>
      <c r="H52" s="4">
        <v>0.29549999999999998</v>
      </c>
      <c r="I52" s="4">
        <v>0.30249999999999999</v>
      </c>
      <c r="J52" s="4">
        <v>0.29730000000000001</v>
      </c>
      <c r="K52" s="4">
        <v>0.35020000000000001</v>
      </c>
      <c r="L52" s="4">
        <v>0.36230000000000001</v>
      </c>
      <c r="M52" s="4">
        <v>0.37409999999999999</v>
      </c>
      <c r="N52" s="4"/>
      <c r="O52">
        <v>11</v>
      </c>
      <c r="P52">
        <f t="shared" si="2"/>
        <v>4.6499999999999993E-2</v>
      </c>
      <c r="Q52">
        <f t="shared" si="3"/>
        <v>7.0666666666666669E-2</v>
      </c>
      <c r="R52">
        <f t="shared" si="0"/>
        <v>0.29843333333333333</v>
      </c>
      <c r="S52">
        <f t="shared" si="1"/>
        <v>0.36220000000000002</v>
      </c>
    </row>
    <row r="53" spans="2:19" x14ac:dyDescent="0.2">
      <c r="B53" s="4">
        <v>4.6699999999999998E-2</v>
      </c>
      <c r="C53" s="4">
        <v>4.6199999999999998E-2</v>
      </c>
      <c r="D53" s="4">
        <v>4.6600000000000003E-2</v>
      </c>
      <c r="E53" s="4">
        <v>7.2700000000000001E-2</v>
      </c>
      <c r="F53" s="4">
        <v>7.0699999999999999E-2</v>
      </c>
      <c r="G53" s="4">
        <v>7.0099999999999996E-2</v>
      </c>
      <c r="H53" s="4">
        <v>0.32229999999999998</v>
      </c>
      <c r="I53" s="4">
        <v>0.32979999999999998</v>
      </c>
      <c r="J53" s="4">
        <v>0.32340000000000002</v>
      </c>
      <c r="K53" s="4">
        <v>0.38340000000000002</v>
      </c>
      <c r="L53" s="4">
        <v>0.39850000000000002</v>
      </c>
      <c r="M53" s="4">
        <v>0.41049999999999998</v>
      </c>
      <c r="N53" s="4"/>
      <c r="O53">
        <v>12</v>
      </c>
      <c r="P53">
        <f t="shared" si="2"/>
        <v>4.6500000000000007E-2</v>
      </c>
      <c r="Q53">
        <f t="shared" si="3"/>
        <v>7.116666666666667E-2</v>
      </c>
      <c r="R53">
        <f t="shared" si="0"/>
        <v>0.32516666666666666</v>
      </c>
      <c r="S53">
        <f t="shared" si="1"/>
        <v>0.39746666666666669</v>
      </c>
    </row>
    <row r="54" spans="2:19" x14ac:dyDescent="0.2">
      <c r="B54" s="4">
        <v>4.65E-2</v>
      </c>
      <c r="C54" s="4">
        <v>4.6100000000000002E-2</v>
      </c>
      <c r="D54" s="4">
        <v>4.65E-2</v>
      </c>
      <c r="E54" s="4">
        <v>7.1400000000000005E-2</v>
      </c>
      <c r="F54" s="4">
        <v>7.0800000000000002E-2</v>
      </c>
      <c r="G54" s="4">
        <v>7.0300000000000001E-2</v>
      </c>
      <c r="H54" s="4">
        <v>0.34699999999999998</v>
      </c>
      <c r="I54" s="4">
        <v>0.3574</v>
      </c>
      <c r="J54" s="4">
        <v>0.3503</v>
      </c>
      <c r="K54" s="4">
        <v>0.41870000000000002</v>
      </c>
      <c r="L54" s="4">
        <v>0.4355</v>
      </c>
      <c r="M54" s="4">
        <v>0.44629999999999997</v>
      </c>
      <c r="N54" s="4"/>
      <c r="O54">
        <v>13</v>
      </c>
      <c r="P54">
        <f t="shared" si="2"/>
        <v>4.6366666666666667E-2</v>
      </c>
      <c r="Q54">
        <f t="shared" si="3"/>
        <v>7.0833333333333331E-2</v>
      </c>
      <c r="R54">
        <f t="shared" si="0"/>
        <v>0.35156666666666664</v>
      </c>
      <c r="S54">
        <f t="shared" si="1"/>
        <v>0.4335</v>
      </c>
    </row>
    <row r="55" spans="2:19" x14ac:dyDescent="0.2">
      <c r="B55" s="4">
        <v>4.6600000000000003E-2</v>
      </c>
      <c r="C55" s="4">
        <v>4.6199999999999998E-2</v>
      </c>
      <c r="D55" s="4">
        <v>4.6600000000000003E-2</v>
      </c>
      <c r="E55" s="4">
        <v>7.2999999999999995E-2</v>
      </c>
      <c r="F55" s="4">
        <v>7.0599999999999996E-2</v>
      </c>
      <c r="G55" s="4">
        <v>7.0599999999999996E-2</v>
      </c>
      <c r="H55" s="4">
        <v>0.37530000000000002</v>
      </c>
      <c r="I55" s="4">
        <v>0.3871</v>
      </c>
      <c r="J55" s="4">
        <v>0.37759999999999999</v>
      </c>
      <c r="K55" s="4">
        <v>0.45669999999999999</v>
      </c>
      <c r="L55" s="4">
        <v>0.47320000000000001</v>
      </c>
      <c r="M55" s="4">
        <v>0.48420000000000002</v>
      </c>
      <c r="N55" s="4"/>
      <c r="O55">
        <v>14</v>
      </c>
      <c r="P55">
        <f t="shared" si="2"/>
        <v>4.6466666666666663E-2</v>
      </c>
      <c r="Q55">
        <f t="shared" si="3"/>
        <v>7.1400000000000005E-2</v>
      </c>
      <c r="R55">
        <f t="shared" si="0"/>
        <v>0.37999999999999995</v>
      </c>
      <c r="S55">
        <f t="shared" si="1"/>
        <v>0.47136666666666666</v>
      </c>
    </row>
    <row r="56" spans="2:19" x14ac:dyDescent="0.2">
      <c r="B56" s="4">
        <v>4.65E-2</v>
      </c>
      <c r="C56" s="4">
        <v>4.6100000000000002E-2</v>
      </c>
      <c r="D56" s="4">
        <v>4.6600000000000003E-2</v>
      </c>
      <c r="E56" s="4">
        <v>7.2900000000000006E-2</v>
      </c>
      <c r="F56" s="4">
        <v>7.0900000000000005E-2</v>
      </c>
      <c r="G56" s="4">
        <v>7.0900000000000005E-2</v>
      </c>
      <c r="H56" s="4">
        <v>0.40100000000000002</v>
      </c>
      <c r="I56" s="4">
        <v>0.4148</v>
      </c>
      <c r="J56" s="4">
        <v>0.40489999999999998</v>
      </c>
      <c r="K56" s="4">
        <v>0.49299999999999999</v>
      </c>
      <c r="L56" s="4">
        <v>0.5121</v>
      </c>
      <c r="M56" s="4">
        <v>0.52500000000000002</v>
      </c>
      <c r="N56" s="4"/>
      <c r="O56">
        <v>15</v>
      </c>
      <c r="P56">
        <f t="shared" si="2"/>
        <v>4.6399999999999997E-2</v>
      </c>
      <c r="Q56">
        <f t="shared" si="3"/>
        <v>7.1566666666666667E-2</v>
      </c>
      <c r="R56">
        <f t="shared" si="0"/>
        <v>0.40690000000000004</v>
      </c>
      <c r="S56">
        <f t="shared" si="1"/>
        <v>0.51003333333333334</v>
      </c>
    </row>
    <row r="57" spans="2:19" x14ac:dyDescent="0.2">
      <c r="B57" s="4">
        <v>4.6699999999999998E-2</v>
      </c>
      <c r="C57" s="4">
        <v>4.6199999999999998E-2</v>
      </c>
      <c r="D57" s="4">
        <v>4.6699999999999998E-2</v>
      </c>
      <c r="E57" s="4">
        <v>7.2300000000000003E-2</v>
      </c>
      <c r="F57" s="4">
        <v>7.1400000000000005E-2</v>
      </c>
      <c r="G57" s="4">
        <v>7.0999999999999994E-2</v>
      </c>
      <c r="H57" s="4">
        <v>0.43</v>
      </c>
      <c r="I57" s="4">
        <v>0.44419999999999998</v>
      </c>
      <c r="J57" s="4">
        <v>0.43440000000000001</v>
      </c>
      <c r="K57" s="4">
        <v>0.53049999999999997</v>
      </c>
      <c r="L57" s="4">
        <v>0.55169999999999997</v>
      </c>
      <c r="M57" s="4">
        <v>0.56489999999999996</v>
      </c>
      <c r="N57" s="4"/>
      <c r="O57">
        <v>16</v>
      </c>
      <c r="P57">
        <f t="shared" si="2"/>
        <v>4.6533333333333336E-2</v>
      </c>
      <c r="Q57">
        <f t="shared" si="3"/>
        <v>7.1566666666666667E-2</v>
      </c>
      <c r="R57">
        <f t="shared" si="0"/>
        <v>0.43619999999999998</v>
      </c>
      <c r="S57">
        <f t="shared" si="1"/>
        <v>0.54903333333333326</v>
      </c>
    </row>
    <row r="58" spans="2:19" x14ac:dyDescent="0.2">
      <c r="B58" s="4">
        <v>4.6600000000000003E-2</v>
      </c>
      <c r="C58" s="4">
        <v>4.6199999999999998E-2</v>
      </c>
      <c r="D58" s="4">
        <v>4.6600000000000003E-2</v>
      </c>
      <c r="E58" s="4">
        <v>7.2300000000000003E-2</v>
      </c>
      <c r="F58" s="4">
        <v>7.0900000000000005E-2</v>
      </c>
      <c r="G58" s="4">
        <v>7.0699999999999999E-2</v>
      </c>
      <c r="H58" s="4">
        <v>0.45629999999999998</v>
      </c>
      <c r="I58" s="4">
        <v>0.47210000000000002</v>
      </c>
      <c r="J58" s="4">
        <v>0.4642</v>
      </c>
      <c r="K58" s="4">
        <v>0.56740000000000002</v>
      </c>
      <c r="L58" s="4">
        <v>0.59240000000000004</v>
      </c>
      <c r="M58" s="4">
        <v>0.6018</v>
      </c>
      <c r="N58" s="4"/>
      <c r="O58">
        <v>17</v>
      </c>
      <c r="P58">
        <f t="shared" si="2"/>
        <v>4.6466666666666663E-2</v>
      </c>
      <c r="Q58">
        <f t="shared" si="3"/>
        <v>7.1299999999999988E-2</v>
      </c>
      <c r="R58">
        <f t="shared" si="0"/>
        <v>0.4642</v>
      </c>
      <c r="S58">
        <f t="shared" si="1"/>
        <v>0.58720000000000006</v>
      </c>
    </row>
    <row r="59" spans="2:19" x14ac:dyDescent="0.2">
      <c r="B59" s="4">
        <v>4.6699999999999998E-2</v>
      </c>
      <c r="C59" s="4">
        <v>4.6199999999999998E-2</v>
      </c>
      <c r="D59" s="4">
        <v>4.6600000000000003E-2</v>
      </c>
      <c r="E59" s="4">
        <v>7.1400000000000005E-2</v>
      </c>
      <c r="F59" s="4">
        <v>7.1300000000000002E-2</v>
      </c>
      <c r="G59" s="4">
        <v>7.0900000000000005E-2</v>
      </c>
      <c r="H59" s="4">
        <v>0.4844</v>
      </c>
      <c r="I59" s="4">
        <v>0.50290000000000001</v>
      </c>
      <c r="J59" s="4">
        <v>0.4945</v>
      </c>
      <c r="K59" s="4">
        <v>0.60729999999999995</v>
      </c>
      <c r="L59" s="4">
        <v>0.63260000000000005</v>
      </c>
      <c r="M59" s="4">
        <v>0.64439999999999997</v>
      </c>
      <c r="N59" s="4"/>
      <c r="O59">
        <v>18</v>
      </c>
      <c r="P59">
        <f t="shared" si="2"/>
        <v>4.6500000000000007E-2</v>
      </c>
      <c r="Q59">
        <f t="shared" si="3"/>
        <v>7.1199999999999999E-2</v>
      </c>
      <c r="R59">
        <f t="shared" si="0"/>
        <v>0.49393333333333334</v>
      </c>
      <c r="S59">
        <f t="shared" si="1"/>
        <v>0.62809999999999999</v>
      </c>
    </row>
    <row r="60" spans="2:19" x14ac:dyDescent="0.2">
      <c r="B60" s="4">
        <v>4.6600000000000003E-2</v>
      </c>
      <c r="C60" s="4">
        <v>4.6300000000000001E-2</v>
      </c>
      <c r="D60" s="4">
        <v>4.6600000000000003E-2</v>
      </c>
      <c r="E60" s="4">
        <v>7.1800000000000003E-2</v>
      </c>
      <c r="F60" s="4">
        <v>7.1599999999999997E-2</v>
      </c>
      <c r="G60" s="4">
        <v>7.0999999999999994E-2</v>
      </c>
      <c r="H60" s="4">
        <v>0.51200000000000001</v>
      </c>
      <c r="I60" s="4">
        <v>0.53320000000000001</v>
      </c>
      <c r="J60" s="4">
        <v>0.52159999999999995</v>
      </c>
      <c r="K60" s="4">
        <v>0.64670000000000005</v>
      </c>
      <c r="L60" s="4">
        <v>0.67320000000000002</v>
      </c>
      <c r="M60" s="4">
        <v>0.68479999999999996</v>
      </c>
      <c r="N60" s="4"/>
      <c r="O60">
        <v>19</v>
      </c>
      <c r="P60">
        <f t="shared" si="2"/>
        <v>4.6500000000000007E-2</v>
      </c>
      <c r="Q60">
        <f t="shared" si="3"/>
        <v>7.1466666666666664E-2</v>
      </c>
      <c r="R60">
        <f t="shared" si="0"/>
        <v>0.52226666666666655</v>
      </c>
      <c r="S60">
        <f t="shared" si="1"/>
        <v>0.66823333333333335</v>
      </c>
    </row>
    <row r="61" spans="2:19" x14ac:dyDescent="0.2">
      <c r="B61" s="4">
        <v>4.6699999999999998E-2</v>
      </c>
      <c r="C61" s="4">
        <v>4.6100000000000002E-2</v>
      </c>
      <c r="D61" s="4">
        <v>4.6600000000000003E-2</v>
      </c>
      <c r="E61" s="4">
        <v>7.4099999999999999E-2</v>
      </c>
      <c r="F61" s="4">
        <v>7.1800000000000003E-2</v>
      </c>
      <c r="G61" s="4">
        <v>7.1199999999999999E-2</v>
      </c>
      <c r="H61" s="4">
        <v>0.54090000000000005</v>
      </c>
      <c r="I61" s="4">
        <v>0.56299999999999994</v>
      </c>
      <c r="J61" s="4">
        <v>0.55169999999999997</v>
      </c>
      <c r="K61" s="4">
        <v>0.68610000000000004</v>
      </c>
      <c r="L61" s="4">
        <v>0.71589999999999998</v>
      </c>
      <c r="M61" s="4">
        <v>0.7258</v>
      </c>
      <c r="N61" s="4"/>
      <c r="O61">
        <v>20</v>
      </c>
      <c r="P61">
        <f t="shared" si="2"/>
        <v>4.6466666666666663E-2</v>
      </c>
      <c r="Q61">
        <f t="shared" si="3"/>
        <v>7.2366666666666676E-2</v>
      </c>
      <c r="R61">
        <f t="shared" si="0"/>
        <v>0.55186666666666662</v>
      </c>
      <c r="S61">
        <f t="shared" si="1"/>
        <v>0.70926666666666671</v>
      </c>
    </row>
    <row r="62" spans="2:19" x14ac:dyDescent="0.2">
      <c r="B62" s="4">
        <v>4.6699999999999998E-2</v>
      </c>
      <c r="C62" s="4">
        <v>4.6199999999999998E-2</v>
      </c>
      <c r="D62" s="4">
        <v>4.6399999999999997E-2</v>
      </c>
      <c r="E62" s="4">
        <v>7.4200000000000002E-2</v>
      </c>
      <c r="F62" s="4">
        <v>7.1999999999999995E-2</v>
      </c>
      <c r="G62" s="4">
        <v>7.1499999999999994E-2</v>
      </c>
      <c r="H62" s="4">
        <v>0.57010000000000005</v>
      </c>
      <c r="I62" s="4">
        <v>0.59289999999999998</v>
      </c>
      <c r="J62" s="4">
        <v>0.58089999999999997</v>
      </c>
      <c r="K62" s="4">
        <v>0.72670000000000001</v>
      </c>
      <c r="L62" s="4">
        <v>0.75519999999999998</v>
      </c>
      <c r="M62" s="4">
        <v>0.76749999999999996</v>
      </c>
      <c r="N62" s="4"/>
      <c r="O62">
        <v>21</v>
      </c>
      <c r="P62">
        <f t="shared" si="2"/>
        <v>4.6433333333333326E-2</v>
      </c>
      <c r="Q62">
        <f t="shared" si="3"/>
        <v>7.2566666666666668E-2</v>
      </c>
      <c r="R62">
        <f t="shared" si="0"/>
        <v>0.58130000000000004</v>
      </c>
      <c r="S62">
        <f t="shared" si="1"/>
        <v>0.74980000000000002</v>
      </c>
    </row>
    <row r="63" spans="2:19" x14ac:dyDescent="0.2">
      <c r="B63" s="4">
        <v>4.6699999999999998E-2</v>
      </c>
      <c r="C63" s="4">
        <v>4.6199999999999998E-2</v>
      </c>
      <c r="D63" s="4">
        <v>4.6600000000000003E-2</v>
      </c>
      <c r="E63" s="4">
        <v>7.3899999999999993E-2</v>
      </c>
      <c r="F63" s="4">
        <v>7.1900000000000006E-2</v>
      </c>
      <c r="G63" s="4">
        <v>7.1499999999999994E-2</v>
      </c>
      <c r="H63" s="4">
        <v>0.59789999999999999</v>
      </c>
      <c r="I63" s="4">
        <v>0.62339999999999995</v>
      </c>
      <c r="J63" s="4">
        <v>0.61029999999999995</v>
      </c>
      <c r="K63" s="4">
        <v>0.76659999999999995</v>
      </c>
      <c r="L63" s="4">
        <v>0.8</v>
      </c>
      <c r="M63" s="4">
        <v>0.80759999999999998</v>
      </c>
      <c r="N63" s="4"/>
      <c r="O63">
        <v>22</v>
      </c>
      <c r="P63">
        <f t="shared" si="2"/>
        <v>4.6500000000000007E-2</v>
      </c>
      <c r="Q63">
        <f t="shared" si="3"/>
        <v>7.2433333333333336E-2</v>
      </c>
      <c r="R63">
        <f t="shared" si="0"/>
        <v>0.61053333333333326</v>
      </c>
      <c r="S63">
        <f t="shared" si="1"/>
        <v>0.79139999999999999</v>
      </c>
    </row>
    <row r="64" spans="2:19" x14ac:dyDescent="0.2">
      <c r="B64" s="4">
        <v>4.6699999999999998E-2</v>
      </c>
      <c r="C64" s="4">
        <v>4.6199999999999998E-2</v>
      </c>
      <c r="D64" s="4">
        <v>4.65E-2</v>
      </c>
      <c r="E64" s="4">
        <v>7.2900000000000006E-2</v>
      </c>
      <c r="F64" s="4">
        <v>7.1900000000000006E-2</v>
      </c>
      <c r="G64" s="4">
        <v>7.1599999999999997E-2</v>
      </c>
      <c r="H64" s="4">
        <v>0.62560000000000004</v>
      </c>
      <c r="I64" s="4">
        <v>0.65239999999999998</v>
      </c>
      <c r="J64" s="4">
        <v>0.63959999999999995</v>
      </c>
      <c r="K64" s="4">
        <v>0.80600000000000005</v>
      </c>
      <c r="L64" s="4">
        <v>0.83989999999999998</v>
      </c>
      <c r="M64" s="4">
        <v>0.84699999999999998</v>
      </c>
      <c r="N64" s="4"/>
      <c r="O64">
        <v>23</v>
      </c>
      <c r="P64">
        <f t="shared" si="2"/>
        <v>4.6466666666666663E-2</v>
      </c>
      <c r="Q64">
        <f t="shared" si="3"/>
        <v>7.2133333333333341E-2</v>
      </c>
      <c r="R64">
        <f t="shared" si="0"/>
        <v>0.63919999999999999</v>
      </c>
      <c r="S64">
        <f t="shared" si="1"/>
        <v>0.83096666666666674</v>
      </c>
    </row>
    <row r="65" spans="2:19" x14ac:dyDescent="0.2">
      <c r="B65" s="4">
        <v>4.6699999999999998E-2</v>
      </c>
      <c r="C65" s="4">
        <v>4.6100000000000002E-2</v>
      </c>
      <c r="D65" s="4">
        <v>4.65E-2</v>
      </c>
      <c r="E65" s="4">
        <v>7.2599999999999998E-2</v>
      </c>
      <c r="F65" s="4">
        <v>7.1599999999999997E-2</v>
      </c>
      <c r="G65" s="4">
        <v>7.1400000000000005E-2</v>
      </c>
      <c r="H65" s="4">
        <v>0.65239999999999998</v>
      </c>
      <c r="I65" s="4">
        <v>0.68130000000000002</v>
      </c>
      <c r="J65" s="4">
        <v>0.66749999999999998</v>
      </c>
      <c r="K65" s="4">
        <v>0.84599999999999997</v>
      </c>
      <c r="L65" s="4">
        <v>0.88139999999999996</v>
      </c>
      <c r="M65" s="4">
        <v>0.88819999999999999</v>
      </c>
      <c r="N65" s="4"/>
      <c r="O65">
        <v>24</v>
      </c>
      <c r="P65">
        <f t="shared" si="2"/>
        <v>4.6433333333333326E-2</v>
      </c>
      <c r="Q65">
        <f t="shared" si="3"/>
        <v>7.1866666666666676E-2</v>
      </c>
      <c r="R65">
        <f t="shared" si="0"/>
        <v>0.66706666666666659</v>
      </c>
      <c r="S65">
        <f t="shared" si="1"/>
        <v>0.87186666666666657</v>
      </c>
    </row>
    <row r="66" spans="2:19" x14ac:dyDescent="0.2">
      <c r="B66" s="4">
        <v>4.65E-2</v>
      </c>
      <c r="C66" s="4">
        <v>4.6100000000000002E-2</v>
      </c>
      <c r="D66" s="4">
        <v>4.65E-2</v>
      </c>
      <c r="E66" s="4">
        <v>7.1999999999999995E-2</v>
      </c>
      <c r="F66" s="4">
        <v>7.1800000000000003E-2</v>
      </c>
      <c r="G66" s="4">
        <v>7.1499999999999994E-2</v>
      </c>
      <c r="H66" s="4">
        <v>0.68220000000000003</v>
      </c>
      <c r="I66" s="4">
        <v>0.71330000000000005</v>
      </c>
      <c r="J66" s="4">
        <v>0.69579999999999997</v>
      </c>
      <c r="K66" s="4">
        <v>0.88770000000000004</v>
      </c>
      <c r="L66" s="4">
        <v>0.92789999999999995</v>
      </c>
      <c r="M66" s="4">
        <v>0.93020000000000003</v>
      </c>
      <c r="N66" s="4"/>
      <c r="O66">
        <v>25</v>
      </c>
      <c r="P66">
        <f t="shared" si="2"/>
        <v>4.6366666666666667E-2</v>
      </c>
      <c r="Q66">
        <f t="shared" si="3"/>
        <v>7.1766666666666659E-2</v>
      </c>
      <c r="R66">
        <f t="shared" si="0"/>
        <v>0.69710000000000016</v>
      </c>
      <c r="S66">
        <f t="shared" si="1"/>
        <v>0.91526666666666667</v>
      </c>
    </row>
    <row r="67" spans="2:19" x14ac:dyDescent="0.2">
      <c r="B67" s="4">
        <v>4.6800000000000001E-2</v>
      </c>
      <c r="C67" s="4">
        <v>4.6300000000000001E-2</v>
      </c>
      <c r="D67" s="4">
        <v>4.65E-2</v>
      </c>
      <c r="E67" s="4">
        <v>7.3300000000000004E-2</v>
      </c>
      <c r="F67" s="4">
        <v>7.2099999999999997E-2</v>
      </c>
      <c r="G67" s="4">
        <v>7.2099999999999997E-2</v>
      </c>
      <c r="H67" s="4">
        <v>0.70650000000000002</v>
      </c>
      <c r="I67" s="4">
        <v>0.73970000000000002</v>
      </c>
      <c r="J67" s="4">
        <v>0.72289999999999999</v>
      </c>
      <c r="K67" s="4">
        <v>0.92500000000000004</v>
      </c>
      <c r="L67" s="4">
        <v>0.96279999999999999</v>
      </c>
      <c r="M67" s="4">
        <v>0.97019999999999995</v>
      </c>
      <c r="N67" s="4"/>
      <c r="O67">
        <v>26</v>
      </c>
      <c r="P67">
        <f t="shared" si="2"/>
        <v>4.6533333333333336E-2</v>
      </c>
      <c r="Q67">
        <f t="shared" si="3"/>
        <v>7.2499999999999995E-2</v>
      </c>
      <c r="R67">
        <f t="shared" si="0"/>
        <v>0.72303333333333342</v>
      </c>
      <c r="S67">
        <f t="shared" si="1"/>
        <v>0.95266666666666655</v>
      </c>
    </row>
    <row r="68" spans="2:19" x14ac:dyDescent="0.2">
      <c r="B68" s="4">
        <v>4.65E-2</v>
      </c>
      <c r="C68" s="4">
        <v>4.6199999999999998E-2</v>
      </c>
      <c r="D68" s="4">
        <v>4.65E-2</v>
      </c>
      <c r="E68" s="4">
        <v>7.2800000000000004E-2</v>
      </c>
      <c r="F68" s="4">
        <v>7.2099999999999997E-2</v>
      </c>
      <c r="G68" s="4">
        <v>7.1800000000000003E-2</v>
      </c>
      <c r="H68" s="4">
        <v>0.73429999999999995</v>
      </c>
      <c r="I68" s="4">
        <v>0.77280000000000004</v>
      </c>
      <c r="J68" s="4">
        <v>0.75129999999999997</v>
      </c>
      <c r="K68" s="4">
        <v>0.96789999999999998</v>
      </c>
      <c r="L68" s="4">
        <v>1.0044999999999999</v>
      </c>
      <c r="M68" s="4">
        <v>1.0084</v>
      </c>
      <c r="N68" s="4"/>
      <c r="O68">
        <v>27</v>
      </c>
      <c r="P68">
        <f t="shared" si="2"/>
        <v>4.6399999999999997E-2</v>
      </c>
      <c r="Q68">
        <f t="shared" si="3"/>
        <v>7.223333333333333E-2</v>
      </c>
      <c r="R68">
        <f t="shared" si="0"/>
        <v>0.75280000000000002</v>
      </c>
      <c r="S68">
        <f t="shared" si="1"/>
        <v>0.99359999999999993</v>
      </c>
    </row>
    <row r="69" spans="2:19" x14ac:dyDescent="0.2">
      <c r="B69" s="4">
        <v>4.6699999999999998E-2</v>
      </c>
      <c r="C69" s="4">
        <v>4.6100000000000002E-2</v>
      </c>
      <c r="D69" s="4">
        <v>4.65E-2</v>
      </c>
      <c r="E69" s="4">
        <v>7.2499999999999995E-2</v>
      </c>
      <c r="F69" s="4">
        <v>7.22E-2</v>
      </c>
      <c r="G69" s="4">
        <v>7.1599999999999997E-2</v>
      </c>
      <c r="H69" s="4">
        <v>0.76229999999999998</v>
      </c>
      <c r="I69" s="4">
        <v>0.80279999999999996</v>
      </c>
      <c r="J69" s="4">
        <v>0.77900000000000003</v>
      </c>
      <c r="K69" s="4">
        <v>1.0055000000000001</v>
      </c>
      <c r="L69" s="4">
        <v>1.0491999999999999</v>
      </c>
      <c r="M69" s="4">
        <v>1.0546</v>
      </c>
      <c r="N69" s="4"/>
      <c r="O69">
        <v>28</v>
      </c>
      <c r="P69">
        <f t="shared" si="2"/>
        <v>4.6433333333333326E-2</v>
      </c>
      <c r="Q69">
        <f t="shared" si="3"/>
        <v>7.2099999999999997E-2</v>
      </c>
      <c r="R69">
        <f t="shared" si="0"/>
        <v>0.78136666666666665</v>
      </c>
      <c r="S69">
        <f t="shared" si="1"/>
        <v>1.0364333333333333</v>
      </c>
    </row>
    <row r="70" spans="2:19" x14ac:dyDescent="0.2">
      <c r="B70" s="4">
        <v>4.6699999999999998E-2</v>
      </c>
      <c r="C70" s="4">
        <v>4.6300000000000001E-2</v>
      </c>
      <c r="D70" s="4">
        <v>4.65E-2</v>
      </c>
      <c r="E70" s="4">
        <v>7.2400000000000006E-2</v>
      </c>
      <c r="F70" s="4">
        <v>7.2300000000000003E-2</v>
      </c>
      <c r="G70" s="4">
        <v>7.1900000000000006E-2</v>
      </c>
      <c r="H70" s="4">
        <v>0.78900000000000003</v>
      </c>
      <c r="I70" s="4">
        <v>0.83299999999999996</v>
      </c>
      <c r="J70" s="4">
        <v>0.8085</v>
      </c>
      <c r="K70" s="4">
        <v>1.0478000000000001</v>
      </c>
      <c r="L70" s="4">
        <v>1.0884</v>
      </c>
      <c r="M70" s="4">
        <v>1.0915999999999999</v>
      </c>
      <c r="N70" s="4"/>
      <c r="O70">
        <v>29</v>
      </c>
      <c r="P70">
        <f t="shared" si="2"/>
        <v>4.6500000000000007E-2</v>
      </c>
      <c r="Q70">
        <f t="shared" si="3"/>
        <v>7.22E-2</v>
      </c>
      <c r="R70">
        <f t="shared" si="0"/>
        <v>0.81016666666666659</v>
      </c>
      <c r="S70">
        <f t="shared" si="1"/>
        <v>1.0759333333333334</v>
      </c>
    </row>
    <row r="71" spans="2:19" x14ac:dyDescent="0.2">
      <c r="B71" s="4">
        <v>4.6800000000000001E-2</v>
      </c>
      <c r="C71" s="4">
        <v>4.6199999999999998E-2</v>
      </c>
      <c r="D71" s="4">
        <v>4.65E-2</v>
      </c>
      <c r="E71" s="4">
        <v>7.2599999999999998E-2</v>
      </c>
      <c r="F71" s="4">
        <v>7.2400000000000006E-2</v>
      </c>
      <c r="G71" s="4">
        <v>7.2099999999999997E-2</v>
      </c>
      <c r="H71" s="4">
        <v>0.81230000000000002</v>
      </c>
      <c r="I71" s="4">
        <v>0.86070000000000002</v>
      </c>
      <c r="J71" s="4">
        <v>0.8347</v>
      </c>
      <c r="K71" s="4">
        <v>1.0841000000000001</v>
      </c>
      <c r="L71" s="4">
        <v>1.1312</v>
      </c>
      <c r="M71" s="4">
        <v>1.1311</v>
      </c>
      <c r="N71" s="4"/>
      <c r="O71">
        <v>30</v>
      </c>
      <c r="P71">
        <f t="shared" si="2"/>
        <v>4.6500000000000007E-2</v>
      </c>
      <c r="Q71">
        <f t="shared" si="3"/>
        <v>7.2366666666666676E-2</v>
      </c>
      <c r="R71">
        <f t="shared" si="0"/>
        <v>0.83589999999999998</v>
      </c>
      <c r="S71">
        <f t="shared" si="1"/>
        <v>1.1154666666666666</v>
      </c>
    </row>
    <row r="72" spans="2:19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</sheetData>
  <pageMargins left="0.7" right="0.7" top="0.75" bottom="0.75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PPIase_WF_P2_022719.txt</vt:lpstr>
    </vt:vector>
  </TitlesOfParts>
  <Company>MIT 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Lyell</dc:creator>
  <cp:lastModifiedBy>Yao, Jocelyn</cp:lastModifiedBy>
  <dcterms:created xsi:type="dcterms:W3CDTF">2019-02-27T22:04:46Z</dcterms:created>
  <dcterms:modified xsi:type="dcterms:W3CDTF">2019-03-06T20:17:13Z</dcterms:modified>
</cp:coreProperties>
</file>