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ha\Dropbox\SPRING 19\20.109\MOD1\"/>
    </mc:Choice>
  </mc:AlternateContent>
  <xr:revisionPtr revIDLastSave="0" documentId="8_{9BFF7403-3FC3-41B4-B1C8-1CE8922EBF19}" xr6:coauthVersionLast="40" xr6:coauthVersionMax="40" xr10:uidLastSave="{00000000-0000-0000-0000-000000000000}"/>
  <bookViews>
    <workbookView xWindow="0" yWindow="0" windowWidth="19200" windowHeight="7440" xr2:uid="{42DDB794-8A39-4C7A-94E7-A5F7E8893E8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" i="1" l="1"/>
  <c r="N34" i="1"/>
  <c r="J34" i="1"/>
  <c r="F34" i="1"/>
  <c r="T3" i="1" s="1"/>
  <c r="T4" i="1" s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R7" i="1"/>
  <c r="N7" i="1"/>
  <c r="J7" i="1"/>
  <c r="F7" i="1"/>
  <c r="R6" i="1"/>
  <c r="N6" i="1"/>
  <c r="J6" i="1"/>
  <c r="F6" i="1"/>
  <c r="R5" i="1"/>
  <c r="N5" i="1"/>
  <c r="J5" i="1"/>
  <c r="F5" i="1"/>
  <c r="R4" i="1"/>
  <c r="N4" i="1"/>
  <c r="T7" i="1" s="1"/>
  <c r="J4" i="1"/>
  <c r="F4" i="1"/>
</calcChain>
</file>

<file path=xl/sharedStrings.xml><?xml version="1.0" encoding="utf-8"?>
<sst xmlns="http://schemas.openxmlformats.org/spreadsheetml/2006/main" count="25" uniqueCount="25">
  <si>
    <t>Plate:</t>
  </si>
  <si>
    <t>Sp19 WF PPiase plate 1</t>
  </si>
  <si>
    <t>No substrate (control)</t>
  </si>
  <si>
    <t>No chymotrypsin (control)</t>
  </si>
  <si>
    <t>No protein (control)</t>
  </si>
  <si>
    <t>Experimental</t>
  </si>
  <si>
    <t>Specific Activity</t>
  </si>
  <si>
    <t>Time</t>
  </si>
  <si>
    <t>Temperature(¡C)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</si>
  <si>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</si>
  <si>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</si>
  <si>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</si>
  <si>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</si>
  <si>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</si>
  <si>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</si>
  <si>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</si>
  <si>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</si>
  <si>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</si>
  <si>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</si>
  <si>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</si>
  <si>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</si>
  <si>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in mm/min/mg</t>
  </si>
  <si>
    <t>in nm/min/mg</t>
  </si>
  <si>
    <t>no protein, experimental</t>
  </si>
  <si>
    <t>P value (no protein and experimental)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</si>
</sst>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0" xfId="1" applyFill="1"/>
    <xf numFmtId="21" fontId="1" fillId="2" borderId="0" xfId="1" applyNumberFormat="1" applyFill="1"/>
    <xf numFmtId="0" fontId="1" fillId="3" borderId="0" xfId="1" applyFill="1"/>
    <xf numFmtId="0" fontId="0" fillId="3" borderId="0" xfId="0" applyFill="1"/>
    <xf numFmtId="0" fontId="2" fillId="3" borderId="0" xfId="0" applyFont="1" applyFill="1"/>
  </cellXfs>
  <cellStyles count="2">
    <cellStyle name="Normal" xfId="0" builtinId="0"/>
    <cellStyle name="Normal 2" xfId="1" xr:uid="{DE09C92C-2A24-4806-9521-5D8ABC408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No substrate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[1]PPIase!$A$4:$A$34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[1]PPIase!$F$4:$F$34</c:f>
              <c:numCache>
                <c:formatCode>General</c:formatCode>
                <c:ptCount val="31"/>
                <c:pt idx="0">
                  <c:v>4.7699999999999999E-2</c:v>
                </c:pt>
                <c:pt idx="1">
                  <c:v>4.7833333333333339E-2</c:v>
                </c:pt>
                <c:pt idx="2">
                  <c:v>4.766666666666667E-2</c:v>
                </c:pt>
                <c:pt idx="3">
                  <c:v>4.7566666666666667E-2</c:v>
                </c:pt>
                <c:pt idx="4">
                  <c:v>4.7533333333333337E-2</c:v>
                </c:pt>
                <c:pt idx="5">
                  <c:v>4.7366666666666668E-2</c:v>
                </c:pt>
                <c:pt idx="6">
                  <c:v>4.7433333333333334E-2</c:v>
                </c:pt>
                <c:pt idx="7">
                  <c:v>4.7399999999999998E-2</c:v>
                </c:pt>
                <c:pt idx="8">
                  <c:v>4.7466666666666664E-2</c:v>
                </c:pt>
                <c:pt idx="9">
                  <c:v>4.7333333333333338E-2</c:v>
                </c:pt>
                <c:pt idx="10">
                  <c:v>4.7366666666666668E-2</c:v>
                </c:pt>
                <c:pt idx="11">
                  <c:v>4.7333333333333338E-2</c:v>
                </c:pt>
                <c:pt idx="12">
                  <c:v>4.7433333333333334E-2</c:v>
                </c:pt>
                <c:pt idx="13">
                  <c:v>4.7366666666666668E-2</c:v>
                </c:pt>
                <c:pt idx="14">
                  <c:v>4.7433333333333327E-2</c:v>
                </c:pt>
                <c:pt idx="15">
                  <c:v>4.7366666666666668E-2</c:v>
                </c:pt>
                <c:pt idx="16">
                  <c:v>4.7300000000000002E-2</c:v>
                </c:pt>
                <c:pt idx="17">
                  <c:v>4.7266666666666672E-2</c:v>
                </c:pt>
                <c:pt idx="18">
                  <c:v>4.7300000000000002E-2</c:v>
                </c:pt>
                <c:pt idx="19">
                  <c:v>4.7366666666666668E-2</c:v>
                </c:pt>
                <c:pt idx="20">
                  <c:v>4.7366666666666668E-2</c:v>
                </c:pt>
                <c:pt idx="21">
                  <c:v>4.7366666666666668E-2</c:v>
                </c:pt>
                <c:pt idx="22">
                  <c:v>4.7333333333333331E-2</c:v>
                </c:pt>
                <c:pt idx="23">
                  <c:v>4.7333333333333338E-2</c:v>
                </c:pt>
                <c:pt idx="24">
                  <c:v>4.7233333333333329E-2</c:v>
                </c:pt>
                <c:pt idx="25">
                  <c:v>4.7333333333333338E-2</c:v>
                </c:pt>
                <c:pt idx="26">
                  <c:v>4.7333333333333338E-2</c:v>
                </c:pt>
                <c:pt idx="27">
                  <c:v>4.7266666666666658E-2</c:v>
                </c:pt>
                <c:pt idx="28">
                  <c:v>4.7233333333333329E-2</c:v>
                </c:pt>
                <c:pt idx="29">
                  <c:v>4.7266666666666672E-2</c:v>
                </c:pt>
                <c:pt idx="30">
                  <c:v>4.7166666666666662E-2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E9-4A62-BD89-50DAD5BDF1F3}"/>
            </c:ext>
          </c:extLst>
        </c:ser>
        <c:ser>
          <c:idx val="2"/>
          <c:order val="1"/>
          <c:tx>
            <c:v>No chymotrypsin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5F5F5F"/>
              </a:solidFill>
              <a:ln w="9525">
                <a:noFill/>
              </a:ln>
              <a:effectLst/>
            </c:spPr>
          </c:marker>
          <c:xVal>
            <c:numRef>
              <c:f>[1]PPIase!$A$4:$A$34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[1]PPIase!$J$4:$J$34</c:f>
              <c:numCache>
                <c:formatCode>General</c:formatCode>
                <c:ptCount val="31"/>
                <c:pt idx="0">
                  <c:v>6.8499999999999991E-2</c:v>
                </c:pt>
                <c:pt idx="1">
                  <c:v>6.9033333333333335E-2</c:v>
                </c:pt>
                <c:pt idx="2">
                  <c:v>6.9000000000000006E-2</c:v>
                </c:pt>
                <c:pt idx="3">
                  <c:v>6.9199999999999998E-2</c:v>
                </c:pt>
                <c:pt idx="4">
                  <c:v>6.9499999999999992E-2</c:v>
                </c:pt>
                <c:pt idx="5">
                  <c:v>7.010000000000001E-2</c:v>
                </c:pt>
                <c:pt idx="6">
                  <c:v>7.0166666666666669E-2</c:v>
                </c:pt>
                <c:pt idx="7">
                  <c:v>7.063333333333334E-2</c:v>
                </c:pt>
                <c:pt idx="8">
                  <c:v>7.0900000000000005E-2</c:v>
                </c:pt>
                <c:pt idx="9">
                  <c:v>7.0900000000000005E-2</c:v>
                </c:pt>
                <c:pt idx="10">
                  <c:v>7.1266666666666659E-2</c:v>
                </c:pt>
                <c:pt idx="11">
                  <c:v>7.1533333333333338E-2</c:v>
                </c:pt>
                <c:pt idx="12">
                  <c:v>7.1499999999999994E-2</c:v>
                </c:pt>
                <c:pt idx="13">
                  <c:v>7.2066666666666668E-2</c:v>
                </c:pt>
                <c:pt idx="14">
                  <c:v>7.1900000000000006E-2</c:v>
                </c:pt>
                <c:pt idx="15">
                  <c:v>7.2033333333333338E-2</c:v>
                </c:pt>
                <c:pt idx="16">
                  <c:v>7.2300000000000017E-2</c:v>
                </c:pt>
                <c:pt idx="17">
                  <c:v>7.22E-2</c:v>
                </c:pt>
                <c:pt idx="18">
                  <c:v>7.273333333333333E-2</c:v>
                </c:pt>
                <c:pt idx="19">
                  <c:v>7.2866666666666663E-2</c:v>
                </c:pt>
                <c:pt idx="20">
                  <c:v>7.2800000000000004E-2</c:v>
                </c:pt>
                <c:pt idx="21">
                  <c:v>7.2900000000000006E-2</c:v>
                </c:pt>
                <c:pt idx="22">
                  <c:v>7.3066666666666669E-2</c:v>
                </c:pt>
                <c:pt idx="23">
                  <c:v>7.3200000000000001E-2</c:v>
                </c:pt>
                <c:pt idx="24">
                  <c:v>7.2900000000000006E-2</c:v>
                </c:pt>
                <c:pt idx="25">
                  <c:v>7.350000000000001E-2</c:v>
                </c:pt>
                <c:pt idx="26">
                  <c:v>7.329999999999999E-2</c:v>
                </c:pt>
                <c:pt idx="27">
                  <c:v>7.3433333333333337E-2</c:v>
                </c:pt>
                <c:pt idx="28">
                  <c:v>7.3333333333333334E-2</c:v>
                </c:pt>
                <c:pt idx="29">
                  <c:v>7.329999999999999E-2</c:v>
                </c:pt>
                <c:pt idx="30">
                  <c:v>7.3599999999999999E-2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E9-4A62-BD89-50DAD5BDF1F3}"/>
            </c:ext>
          </c:extLst>
        </c:ser>
        <c:ser>
          <c:idx val="3"/>
          <c:order val="2"/>
          <c:tx>
            <c:v>No protein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[1]PPIase!$A$4:$A$34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[1]PPIase!$N$4:$N$34</c:f>
              <c:numCache>
                <c:formatCode>General</c:formatCode>
                <c:ptCount val="31"/>
                <c:pt idx="0">
                  <c:v>8.1833333333333327E-2</c:v>
                </c:pt>
                <c:pt idx="1">
                  <c:v>8.8433333333333322E-2</c:v>
                </c:pt>
                <c:pt idx="2">
                  <c:v>9.5999999999999988E-2</c:v>
                </c:pt>
                <c:pt idx="3">
                  <c:v>0.1045</c:v>
                </c:pt>
                <c:pt idx="4">
                  <c:v>0.11393333333333333</c:v>
                </c:pt>
                <c:pt idx="5">
                  <c:v>0.12416666666666666</c:v>
                </c:pt>
                <c:pt idx="6">
                  <c:v>0.13486666666666669</c:v>
                </c:pt>
                <c:pt idx="7">
                  <c:v>0.14583333333333334</c:v>
                </c:pt>
                <c:pt idx="8">
                  <c:v>0.15843333333333331</c:v>
                </c:pt>
                <c:pt idx="9">
                  <c:v>0.17173333333333332</c:v>
                </c:pt>
                <c:pt idx="10">
                  <c:v>0.1852</c:v>
                </c:pt>
                <c:pt idx="11">
                  <c:v>0.19969999999999999</c:v>
                </c:pt>
                <c:pt idx="12">
                  <c:v>0.21463333333333334</c:v>
                </c:pt>
                <c:pt idx="13">
                  <c:v>0.22963333333333336</c:v>
                </c:pt>
                <c:pt idx="14">
                  <c:v>0.2447</c:v>
                </c:pt>
                <c:pt idx="15">
                  <c:v>0.26003333333333334</c:v>
                </c:pt>
                <c:pt idx="16">
                  <c:v>0.27616666666666667</c:v>
                </c:pt>
                <c:pt idx="17">
                  <c:v>0.29150000000000004</c:v>
                </c:pt>
                <c:pt idx="18">
                  <c:v>0.30890000000000001</c:v>
                </c:pt>
                <c:pt idx="19">
                  <c:v>0.3249333333333333</c:v>
                </c:pt>
                <c:pt idx="20">
                  <c:v>0.34149999999999997</c:v>
                </c:pt>
                <c:pt idx="21">
                  <c:v>0.35773333333333329</c:v>
                </c:pt>
                <c:pt idx="22">
                  <c:v>0.37463333333333332</c:v>
                </c:pt>
                <c:pt idx="23">
                  <c:v>0.39019999999999994</c:v>
                </c:pt>
                <c:pt idx="24">
                  <c:v>0.40663333333333335</c:v>
                </c:pt>
                <c:pt idx="25">
                  <c:v>0.4230666666666667</c:v>
                </c:pt>
                <c:pt idx="26">
                  <c:v>0.4383333333333333</c:v>
                </c:pt>
                <c:pt idx="27">
                  <c:v>0.45436666666666675</c:v>
                </c:pt>
                <c:pt idx="28">
                  <c:v>0.4705333333333333</c:v>
                </c:pt>
                <c:pt idx="29">
                  <c:v>0.48659999999999998</c:v>
                </c:pt>
                <c:pt idx="30">
                  <c:v>0.50209999999999999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E9-4A62-BD89-50DAD5BDF1F3}"/>
            </c:ext>
          </c:extLst>
        </c:ser>
        <c:ser>
          <c:idx val="4"/>
          <c:order val="3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[1]PPIase!$A$4:$A$34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[1]PPIase!$R$4:$R$34</c:f>
              <c:numCache>
                <c:formatCode>General</c:formatCode>
                <c:ptCount val="31"/>
                <c:pt idx="0">
                  <c:v>8.5433333333333319E-2</c:v>
                </c:pt>
                <c:pt idx="1">
                  <c:v>9.5333333333333339E-2</c:v>
                </c:pt>
                <c:pt idx="2">
                  <c:v>0.10586666666666666</c:v>
                </c:pt>
                <c:pt idx="3">
                  <c:v>0.11826666666666667</c:v>
                </c:pt>
                <c:pt idx="4">
                  <c:v>0.13183333333333333</c:v>
                </c:pt>
                <c:pt idx="5">
                  <c:v>0.1471666666666667</c:v>
                </c:pt>
                <c:pt idx="6">
                  <c:v>0.1633</c:v>
                </c:pt>
                <c:pt idx="7">
                  <c:v>0.1812</c:v>
                </c:pt>
                <c:pt idx="8">
                  <c:v>0.2000666666666667</c:v>
                </c:pt>
                <c:pt idx="9">
                  <c:v>0.21993333333333331</c:v>
                </c:pt>
                <c:pt idx="10">
                  <c:v>0.2407</c:v>
                </c:pt>
                <c:pt idx="11">
                  <c:v>0.26246666666666668</c:v>
                </c:pt>
                <c:pt idx="12">
                  <c:v>0.28489999999999999</c:v>
                </c:pt>
                <c:pt idx="13">
                  <c:v>0.30816666666666664</c:v>
                </c:pt>
                <c:pt idx="14">
                  <c:v>0.33203333333333335</c:v>
                </c:pt>
                <c:pt idx="15">
                  <c:v>0.35650000000000004</c:v>
                </c:pt>
                <c:pt idx="16">
                  <c:v>0.38216666666666671</c:v>
                </c:pt>
                <c:pt idx="17">
                  <c:v>0.40716666666666668</c:v>
                </c:pt>
                <c:pt idx="18">
                  <c:v>0.43313333333333331</c:v>
                </c:pt>
                <c:pt idx="19">
                  <c:v>0.45926666666666671</c:v>
                </c:pt>
                <c:pt idx="20">
                  <c:v>0.48523333333333335</c:v>
                </c:pt>
                <c:pt idx="21">
                  <c:v>0.51173333333333337</c:v>
                </c:pt>
                <c:pt idx="22">
                  <c:v>0.53920000000000001</c:v>
                </c:pt>
                <c:pt idx="23">
                  <c:v>0.56573333333333331</c:v>
                </c:pt>
                <c:pt idx="24">
                  <c:v>0.59299999999999997</c:v>
                </c:pt>
                <c:pt idx="25">
                  <c:v>0.62053333333333338</c:v>
                </c:pt>
                <c:pt idx="26">
                  <c:v>0.64753333333333341</c:v>
                </c:pt>
                <c:pt idx="27">
                  <c:v>0.67469999999999997</c:v>
                </c:pt>
                <c:pt idx="28">
                  <c:v>0.70123333333333326</c:v>
                </c:pt>
                <c:pt idx="29">
                  <c:v>0.72876666666666667</c:v>
                </c:pt>
                <c:pt idx="30">
                  <c:v>0.75653333333333339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E9-4A62-BD89-50DAD5BD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84415"/>
        <c:axId val="103085183"/>
      </c:scatterChart>
      <c:valAx>
        <c:axId val="382184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085183"/>
        <c:crosses val="autoZero"/>
        <c:crossBetween val="midCat"/>
      </c:valAx>
      <c:valAx>
        <c:axId val="10308518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(405 nm)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21844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2865266841645"/>
          <c:y val="0.31154965004374452"/>
          <c:w val="0.22880694865156034"/>
          <c:h val="0.29934005506991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281851</xdr:colOff>
      <xdr:row>12</xdr:row>
      <xdr:rowOff>76645</xdr:rowOff>
    </xdr:from>
    <xdr:to>
      <xdr:col>11</xdr:col>
      <xdr:colOff>564816</xdr:colOff>
      <xdr:row>26</xdr:row>
      <xdr:rowOff>12477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37E92A-474B-49E5-B61A-EB1A13A6A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 Assay"/>
      <sheetName val="PPIase"/>
      <sheetName val="dsf 1st d"/>
      <sheetName val="dsf melt"/>
    </sheetNames>
    <sheetDataSet>
      <sheetData sheetId="0"/>
      <sheetData sheetId="1">
        <row r="4">
          <cell r="A4">
            <v>0</v>
          </cell>
          <cell r="F4">
            <v>4.7699999999999999E-2</v>
          </cell>
          <cell r="J4">
            <v>6.8499999999999991E-2</v>
          </cell>
          <cell r="N4">
            <v>8.1833333333333327E-2</v>
          </cell>
          <cell r="R4">
            <v>8.5433333333333319E-2</v>
          </cell>
        </row>
        <row r="5">
          <cell r="A5">
            <v>6.9444444444444447E-4</v>
          </cell>
          <cell r="F5">
            <v>4.7833333333333339E-2</v>
          </cell>
          <cell r="J5">
            <v>6.9033333333333335E-2</v>
          </cell>
          <cell r="N5">
            <v>8.8433333333333322E-2</v>
          </cell>
          <cell r="R5">
            <v>9.5333333333333339E-2</v>
          </cell>
        </row>
        <row r="6">
          <cell r="A6">
            <v>1.3888888888888889E-3</v>
          </cell>
          <cell r="F6">
            <v>4.766666666666667E-2</v>
          </cell>
          <cell r="J6">
            <v>6.9000000000000006E-2</v>
          </cell>
          <cell r="N6">
            <v>9.5999999999999988E-2</v>
          </cell>
          <cell r="R6">
            <v>0.10586666666666666</v>
          </cell>
        </row>
        <row r="7">
          <cell r="A7">
            <v>2.0833333333333333E-3</v>
          </cell>
          <cell r="F7">
            <v>4.7566666666666667E-2</v>
          </cell>
          <cell r="J7">
            <v>6.9199999999999998E-2</v>
          </cell>
          <cell r="N7">
            <v>0.1045</v>
          </cell>
          <cell r="R7">
            <v>0.11826666666666667</v>
          </cell>
        </row>
        <row r="8">
          <cell r="A8">
            <v>2.7777777777777779E-3</v>
          </cell>
          <cell r="F8">
            <v>4.7533333333333337E-2</v>
          </cell>
          <cell r="J8">
            <v>6.9499999999999992E-2</v>
          </cell>
          <cell r="N8">
            <v>0.11393333333333333</v>
          </cell>
          <cell r="R8">
            <v>0.13183333333333333</v>
          </cell>
        </row>
        <row r="9">
          <cell r="A9">
            <v>3.472222222222222E-3</v>
          </cell>
          <cell r="F9">
            <v>4.7366666666666668E-2</v>
          </cell>
          <cell r="J9">
            <v>7.010000000000001E-2</v>
          </cell>
          <cell r="N9">
            <v>0.12416666666666666</v>
          </cell>
          <cell r="R9">
            <v>0.1471666666666667</v>
          </cell>
        </row>
        <row r="10">
          <cell r="A10">
            <v>4.1666666666666666E-3</v>
          </cell>
          <cell r="F10">
            <v>4.7433333333333334E-2</v>
          </cell>
          <cell r="J10">
            <v>7.0166666666666669E-2</v>
          </cell>
          <cell r="N10">
            <v>0.13486666666666669</v>
          </cell>
          <cell r="R10">
            <v>0.1633</v>
          </cell>
        </row>
        <row r="11">
          <cell r="A11">
            <v>4.8611111111111112E-3</v>
          </cell>
          <cell r="F11">
            <v>4.7399999999999998E-2</v>
          </cell>
          <cell r="J11">
            <v>7.063333333333334E-2</v>
          </cell>
          <cell r="N11">
            <v>0.14583333333333334</v>
          </cell>
          <cell r="R11">
            <v>0.1812</v>
          </cell>
        </row>
        <row r="12">
          <cell r="A12">
            <v>5.5555555555555558E-3</v>
          </cell>
          <cell r="F12">
            <v>4.7466666666666664E-2</v>
          </cell>
          <cell r="J12">
            <v>7.0900000000000005E-2</v>
          </cell>
          <cell r="N12">
            <v>0.15843333333333331</v>
          </cell>
          <cell r="R12">
            <v>0.2000666666666667</v>
          </cell>
        </row>
        <row r="13">
          <cell r="A13">
            <v>6.2499999999999995E-3</v>
          </cell>
          <cell r="F13">
            <v>4.7333333333333338E-2</v>
          </cell>
          <cell r="J13">
            <v>7.0900000000000005E-2</v>
          </cell>
          <cell r="N13">
            <v>0.17173333333333332</v>
          </cell>
          <cell r="R13">
            <v>0.21993333333333331</v>
          </cell>
        </row>
        <row r="14">
          <cell r="A14">
            <v>6.9444444444444441E-3</v>
          </cell>
          <cell r="F14">
            <v>4.7366666666666668E-2</v>
          </cell>
          <cell r="J14">
            <v>7.1266666666666659E-2</v>
          </cell>
          <cell r="N14">
            <v>0.1852</v>
          </cell>
          <cell r="R14">
            <v>0.2407</v>
          </cell>
        </row>
        <row r="15">
          <cell r="A15">
            <v>7.6388888888888886E-3</v>
          </cell>
          <cell r="F15">
            <v>4.7333333333333338E-2</v>
          </cell>
          <cell r="J15">
            <v>7.1533333333333338E-2</v>
          </cell>
          <cell r="N15">
            <v>0.19969999999999999</v>
          </cell>
          <cell r="R15">
            <v>0.26246666666666668</v>
          </cell>
        </row>
        <row r="16">
          <cell r="A16">
            <v>8.3333333333333332E-3</v>
          </cell>
          <cell r="F16">
            <v>4.7433333333333334E-2</v>
          </cell>
          <cell r="J16">
            <v>7.1499999999999994E-2</v>
          </cell>
          <cell r="N16">
            <v>0.21463333333333334</v>
          </cell>
          <cell r="R16">
            <v>0.28489999999999999</v>
          </cell>
        </row>
        <row r="17">
          <cell r="A17">
            <v>9.0277777777777787E-3</v>
          </cell>
          <cell r="F17">
            <v>4.7366666666666668E-2</v>
          </cell>
          <cell r="J17">
            <v>7.2066666666666668E-2</v>
          </cell>
          <cell r="N17">
            <v>0.22963333333333336</v>
          </cell>
          <cell r="R17">
            <v>0.30816666666666664</v>
          </cell>
        </row>
        <row r="18">
          <cell r="A18">
            <v>9.7222222222222224E-3</v>
          </cell>
          <cell r="F18">
            <v>4.7433333333333327E-2</v>
          </cell>
          <cell r="J18">
            <v>7.1900000000000006E-2</v>
          </cell>
          <cell r="N18">
            <v>0.2447</v>
          </cell>
          <cell r="R18">
            <v>0.33203333333333335</v>
          </cell>
        </row>
        <row r="19">
          <cell r="A19">
            <v>1.0416666666666666E-2</v>
          </cell>
          <cell r="F19">
            <v>4.7366666666666668E-2</v>
          </cell>
          <cell r="J19">
            <v>7.2033333333333338E-2</v>
          </cell>
          <cell r="N19">
            <v>0.26003333333333334</v>
          </cell>
          <cell r="R19">
            <v>0.35650000000000004</v>
          </cell>
        </row>
        <row r="20">
          <cell r="A20">
            <v>1.1111111111111112E-2</v>
          </cell>
          <cell r="F20">
            <v>4.7300000000000002E-2</v>
          </cell>
          <cell r="J20">
            <v>7.2300000000000017E-2</v>
          </cell>
          <cell r="N20">
            <v>0.27616666666666667</v>
          </cell>
          <cell r="R20">
            <v>0.38216666666666671</v>
          </cell>
        </row>
        <row r="21">
          <cell r="A21">
            <v>1.1805555555555555E-2</v>
          </cell>
          <cell r="F21">
            <v>4.7266666666666672E-2</v>
          </cell>
          <cell r="J21">
            <v>7.22E-2</v>
          </cell>
          <cell r="N21">
            <v>0.29150000000000004</v>
          </cell>
          <cell r="R21">
            <v>0.40716666666666668</v>
          </cell>
        </row>
        <row r="22">
          <cell r="A22">
            <v>1.2499999999999999E-2</v>
          </cell>
          <cell r="F22">
            <v>4.7300000000000002E-2</v>
          </cell>
          <cell r="J22">
            <v>7.273333333333333E-2</v>
          </cell>
          <cell r="N22">
            <v>0.30890000000000001</v>
          </cell>
          <cell r="R22">
            <v>0.43313333333333331</v>
          </cell>
        </row>
        <row r="23">
          <cell r="A23">
            <v>1.3194444444444444E-2</v>
          </cell>
          <cell r="F23">
            <v>4.7366666666666668E-2</v>
          </cell>
          <cell r="J23">
            <v>7.2866666666666663E-2</v>
          </cell>
          <cell r="N23">
            <v>0.3249333333333333</v>
          </cell>
          <cell r="R23">
            <v>0.45926666666666671</v>
          </cell>
        </row>
        <row r="24">
          <cell r="A24">
            <v>1.3888888888888888E-2</v>
          </cell>
          <cell r="F24">
            <v>4.7366666666666668E-2</v>
          </cell>
          <cell r="J24">
            <v>7.2800000000000004E-2</v>
          </cell>
          <cell r="N24">
            <v>0.34149999999999997</v>
          </cell>
          <cell r="R24">
            <v>0.48523333333333335</v>
          </cell>
        </row>
        <row r="25">
          <cell r="A25">
            <v>1.4583333333333332E-2</v>
          </cell>
          <cell r="F25">
            <v>4.7366666666666668E-2</v>
          </cell>
          <cell r="J25">
            <v>7.2900000000000006E-2</v>
          </cell>
          <cell r="N25">
            <v>0.35773333333333329</v>
          </cell>
          <cell r="R25">
            <v>0.51173333333333337</v>
          </cell>
        </row>
        <row r="26">
          <cell r="A26">
            <v>1.5277777777777777E-2</v>
          </cell>
          <cell r="F26">
            <v>4.7333333333333331E-2</v>
          </cell>
          <cell r="J26">
            <v>7.3066666666666669E-2</v>
          </cell>
          <cell r="N26">
            <v>0.37463333333333332</v>
          </cell>
          <cell r="R26">
            <v>0.53920000000000001</v>
          </cell>
        </row>
        <row r="27">
          <cell r="A27">
            <v>1.5972222222222224E-2</v>
          </cell>
          <cell r="F27">
            <v>4.7333333333333338E-2</v>
          </cell>
          <cell r="J27">
            <v>7.3200000000000001E-2</v>
          </cell>
          <cell r="N27">
            <v>0.39019999999999994</v>
          </cell>
          <cell r="R27">
            <v>0.56573333333333331</v>
          </cell>
        </row>
        <row r="28">
          <cell r="A28">
            <v>1.6666666666666666E-2</v>
          </cell>
          <cell r="F28">
            <v>4.7233333333333329E-2</v>
          </cell>
          <cell r="J28">
            <v>7.2900000000000006E-2</v>
          </cell>
          <cell r="N28">
            <v>0.40663333333333335</v>
          </cell>
          <cell r="R28">
            <v>0.59299999999999997</v>
          </cell>
        </row>
        <row r="29">
          <cell r="A29">
            <v>1.7361111111111112E-2</v>
          </cell>
          <cell r="F29">
            <v>4.7333333333333338E-2</v>
          </cell>
          <cell r="J29">
            <v>7.350000000000001E-2</v>
          </cell>
          <cell r="N29">
            <v>0.4230666666666667</v>
          </cell>
          <cell r="R29">
            <v>0.62053333333333338</v>
          </cell>
        </row>
        <row r="30">
          <cell r="A30">
            <v>1.8055555555555557E-2</v>
          </cell>
          <cell r="F30">
            <v>4.7333333333333338E-2</v>
          </cell>
          <cell r="J30">
            <v>7.329999999999999E-2</v>
          </cell>
          <cell r="N30">
            <v>0.4383333333333333</v>
          </cell>
          <cell r="R30">
            <v>0.64753333333333341</v>
          </cell>
        </row>
        <row r="31">
          <cell r="A31">
            <v>1.8749999999999999E-2</v>
          </cell>
          <cell r="F31">
            <v>4.7266666666666658E-2</v>
          </cell>
          <cell r="J31">
            <v>7.3433333333333337E-2</v>
          </cell>
          <cell r="N31">
            <v>0.45436666666666675</v>
          </cell>
          <cell r="R31">
            <v>0.67469999999999997</v>
          </cell>
        </row>
        <row r="32">
          <cell r="A32">
            <v>1.9444444444444445E-2</v>
          </cell>
          <cell r="F32">
            <v>4.7233333333333329E-2</v>
          </cell>
          <cell r="J32">
            <v>7.3333333333333334E-2</v>
          </cell>
          <cell r="N32">
            <v>0.4705333333333333</v>
          </cell>
          <cell r="R32">
            <v>0.70123333333333326</v>
          </cell>
        </row>
        <row r="33">
          <cell r="A33">
            <v>2.013888888888889E-2</v>
          </cell>
          <cell r="F33">
            <v>4.7266666666666672E-2</v>
          </cell>
          <cell r="J33">
            <v>7.329999999999999E-2</v>
          </cell>
          <cell r="N33">
            <v>0.48659999999999998</v>
          </cell>
          <cell r="R33">
            <v>0.72876666666666667</v>
          </cell>
        </row>
        <row r="34">
          <cell r="A34">
            <v>2.0833333333333332E-2</v>
          </cell>
          <cell r="F34">
            <v>4.7166666666666662E-2</v>
          </cell>
          <cell r="J34">
            <v>7.3599999999999999E-2</v>
          </cell>
          <cell r="N34">
            <v>0.50209999999999999</v>
          </cell>
          <cell r="R34">
            <v>0.75653333333333339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7AB-B30A-4FB0-9D6A-BA70F0AB7971}">
  <dimension ref="A1:T34"/>
  <sheetViews>
    <sheetView tabSelected="1" topLeftCell="B4" workbookViewId="0">
      <selection activeCell="T4" sqref="T4"/>
    </sheetView>
  </sheetViews>
  <sheetFormatPr defaultRowHeight="14.5" x14ac:dyDescent="0.35"/>
  <cols>
    <col min="19" max="19" width="15.54296875" customWidth="1"/>
    <col min="20" max="20" width="13.26953125" bestFit="1" customWidth="1"/>
  </cols>
  <sheetData>
    <row r="1" spans="1:20" ht="15.5" x14ac:dyDescent="0.35">
      <c r="A1" s="1" t="s">
        <v>0</v>
      </c>
      <c r="B1" s="1" t="s">
        <v>1</v>
      </c>
    </row>
    <row r="2" spans="1:20" ht="15.5" x14ac:dyDescent="0.35">
      <c r="A2" s="1"/>
      <c r="B2" s="1"/>
      <c r="C2" t="s">
        <v>2</v>
      </c>
      <c r="G2" t="s">
        <v>3</v>
      </c>
      <c r="K2" t="s">
        <v>4</v>
      </c>
      <c r="O2" t="s">
        <v>5</v>
      </c>
      <c r="S2" t="s">
        <v>6</v>
      </c>
    </row>
    <row r="3" spans="1:20" ht="15.5" x14ac:dyDescent="0.3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/>
      <c r="G3" s="1" t="s">
        <v>12</v>
      </c>
      <c r="H3" s="1" t="s">
        <v>13</v>
      </c>
      <c r="I3" s="1" t="s">
        <v>14</v>
      </c>
      <c r="J3" s="1"/>
      <c r="K3" s="1" t="s">
        <v>15</v>
      </c>
      <c r="L3" s="1" t="s">
        <v>16</v>
      </c>
      <c r="M3" s="1" t="s">
        <v>17</v>
      </c>
      <c r="N3" s="1"/>
      <c r="O3" s="1" t="s">
        <v>18</v>
      </c>
      <c r="P3" s="1" t="s">
        <v>19</v>
      </c>
      <c r="Q3" s="1" t="s">
        <v>20</v>
      </c>
      <c r="S3" s="2" t="s">
        <v>21</v>
      </c>
      <c r="T3">
        <f>((R34/30-F34/30)*200)/(10*1000*9.3)</f>
        <v>5.0850657108721632E-5</v>
      </c>
    </row>
    <row r="4" spans="1:20" ht="15.5" x14ac:dyDescent="0.35">
      <c r="A4" s="3">
        <v>0</v>
      </c>
      <c r="B4" s="1">
        <v>23.7</v>
      </c>
      <c r="C4" s="1">
        <v>4.7300000000000002E-2</v>
      </c>
      <c r="D4" s="1">
        <v>4.7E-2</v>
      </c>
      <c r="E4" s="1">
        <v>4.8800000000000003E-2</v>
      </c>
      <c r="F4" s="4">
        <f>AVERAGE(C4:E4)</f>
        <v>4.7699999999999999E-2</v>
      </c>
      <c r="G4" s="1">
        <v>6.8699999999999997E-2</v>
      </c>
      <c r="H4" s="1">
        <v>6.9500000000000006E-2</v>
      </c>
      <c r="I4" s="1">
        <v>6.7299999999999999E-2</v>
      </c>
      <c r="J4" s="4">
        <f>AVERAGE(G4:I4)</f>
        <v>6.8499999999999991E-2</v>
      </c>
      <c r="K4" s="1">
        <v>8.2600000000000007E-2</v>
      </c>
      <c r="L4" s="1">
        <v>7.8899999999999998E-2</v>
      </c>
      <c r="M4" s="1">
        <v>8.4000000000000005E-2</v>
      </c>
      <c r="N4" s="4">
        <f>AVERAGE(K4:M4)</f>
        <v>8.1833333333333327E-2</v>
      </c>
      <c r="O4" s="1">
        <v>8.6199999999999999E-2</v>
      </c>
      <c r="P4" s="1">
        <v>8.5199999999999998E-2</v>
      </c>
      <c r="Q4" s="1">
        <v>8.4900000000000003E-2</v>
      </c>
      <c r="R4" s="5">
        <f>AVERAGE(O4:Q4)</f>
        <v>8.5433333333333319E-2</v>
      </c>
      <c r="S4" s="6" t="s">
        <v>22</v>
      </c>
      <c r="T4" s="6">
        <f>T3*10^6</f>
        <v>50.850657108721634</v>
      </c>
    </row>
    <row r="5" spans="1:20" ht="15.5" x14ac:dyDescent="0.35">
      <c r="A5" s="3">
        <v>6.9444444444444447E-4</v>
      </c>
      <c r="B5" s="1">
        <v>23.7</v>
      </c>
      <c r="C5" s="1">
        <v>4.7399999999999998E-2</v>
      </c>
      <c r="D5" s="1">
        <v>4.7300000000000002E-2</v>
      </c>
      <c r="E5" s="1">
        <v>4.8800000000000003E-2</v>
      </c>
      <c r="F5" s="4">
        <f t="shared" ref="F5:F34" si="0">AVERAGE(C5:E5)</f>
        <v>4.7833333333333339E-2</v>
      </c>
      <c r="G5" s="1">
        <v>6.9000000000000006E-2</v>
      </c>
      <c r="H5" s="1">
        <v>7.0000000000000007E-2</v>
      </c>
      <c r="I5" s="1">
        <v>6.8099999999999994E-2</v>
      </c>
      <c r="J5" s="4">
        <f t="shared" ref="J5:J34" si="1">AVERAGE(G5:I5)</f>
        <v>6.9033333333333335E-2</v>
      </c>
      <c r="K5" s="1">
        <v>9.0200000000000002E-2</v>
      </c>
      <c r="L5" s="1">
        <v>8.5699999999999998E-2</v>
      </c>
      <c r="M5" s="1">
        <v>8.9399999999999993E-2</v>
      </c>
      <c r="N5" s="4">
        <f t="shared" ref="N5:N34" si="2">AVERAGE(K5:M5)</f>
        <v>8.8433333333333322E-2</v>
      </c>
      <c r="O5" s="1">
        <v>9.5899999999999999E-2</v>
      </c>
      <c r="P5" s="1">
        <v>9.5100000000000004E-2</v>
      </c>
      <c r="Q5" s="1">
        <v>9.5000000000000001E-2</v>
      </c>
      <c r="R5" s="5">
        <f t="shared" ref="R5:R34" si="3">AVERAGE(O5:Q5)</f>
        <v>9.5333333333333339E-2</v>
      </c>
    </row>
    <row r="6" spans="1:20" ht="15.5" x14ac:dyDescent="0.35">
      <c r="A6" s="3">
        <v>1.3888888888888889E-3</v>
      </c>
      <c r="B6" s="1">
        <v>23.6</v>
      </c>
      <c r="C6" s="1">
        <v>4.7399999999999998E-2</v>
      </c>
      <c r="D6" s="1">
        <v>4.7300000000000002E-2</v>
      </c>
      <c r="E6" s="1">
        <v>4.8300000000000003E-2</v>
      </c>
      <c r="F6" s="4">
        <f t="shared" si="0"/>
        <v>4.766666666666667E-2</v>
      </c>
      <c r="G6" s="1">
        <v>6.9199999999999998E-2</v>
      </c>
      <c r="H6" s="1">
        <v>6.9800000000000001E-2</v>
      </c>
      <c r="I6" s="1">
        <v>6.8000000000000005E-2</v>
      </c>
      <c r="J6" s="4">
        <f t="shared" si="1"/>
        <v>6.9000000000000006E-2</v>
      </c>
      <c r="K6" s="1">
        <v>9.8599999999999993E-2</v>
      </c>
      <c r="L6" s="1">
        <v>9.2799999999999994E-2</v>
      </c>
      <c r="M6" s="1">
        <v>9.6600000000000005E-2</v>
      </c>
      <c r="N6" s="4">
        <f t="shared" si="2"/>
        <v>9.5999999999999988E-2</v>
      </c>
      <c r="O6" s="1">
        <v>0.10589999999999999</v>
      </c>
      <c r="P6" s="1">
        <v>0.1051</v>
      </c>
      <c r="Q6" s="1">
        <v>0.1066</v>
      </c>
      <c r="R6" s="5">
        <f t="shared" si="3"/>
        <v>0.10586666666666666</v>
      </c>
      <c r="S6" t="s">
        <v>24</v>
      </c>
    </row>
    <row r="7" spans="1:20" ht="15.5" x14ac:dyDescent="0.35">
      <c r="A7" s="3">
        <v>2.0833333333333333E-3</v>
      </c>
      <c r="B7" s="1">
        <v>23.6</v>
      </c>
      <c r="C7" s="1">
        <v>4.7300000000000002E-2</v>
      </c>
      <c r="D7" s="1">
        <v>4.7300000000000002E-2</v>
      </c>
      <c r="E7" s="1">
        <v>4.8099999999999997E-2</v>
      </c>
      <c r="F7" s="4">
        <f t="shared" si="0"/>
        <v>4.7566666666666667E-2</v>
      </c>
      <c r="G7" s="1">
        <v>6.9099999999999995E-2</v>
      </c>
      <c r="H7" s="1">
        <v>7.0199999999999999E-2</v>
      </c>
      <c r="I7" s="1">
        <v>6.83E-2</v>
      </c>
      <c r="J7" s="4">
        <f t="shared" si="1"/>
        <v>6.9199999999999998E-2</v>
      </c>
      <c r="K7" s="1">
        <v>0.108</v>
      </c>
      <c r="L7" s="1">
        <v>0.10100000000000001</v>
      </c>
      <c r="M7" s="1">
        <v>0.1045</v>
      </c>
      <c r="N7" s="4">
        <f t="shared" si="2"/>
        <v>0.1045</v>
      </c>
      <c r="O7" s="1">
        <v>0.11799999999999999</v>
      </c>
      <c r="P7" s="1">
        <v>0.1168</v>
      </c>
      <c r="Q7" s="1">
        <v>0.12</v>
      </c>
      <c r="R7" s="5">
        <f t="shared" si="3"/>
        <v>0.11826666666666667</v>
      </c>
      <c r="S7" t="s">
        <v>23</v>
      </c>
      <c r="T7">
        <f>TTEST(N4:N34, R4:R34, 2, 3)</f>
        <v>2.0424940587542482E-2</v>
      </c>
    </row>
    <row r="8" spans="1:20" ht="15.5" x14ac:dyDescent="0.35">
      <c r="A8" s="3">
        <v>2.7777777777777779E-3</v>
      </c>
      <c r="B8" s="1">
        <v>23.6</v>
      </c>
      <c r="C8" s="1">
        <v>4.7399999999999998E-2</v>
      </c>
      <c r="D8" s="1">
        <v>4.7199999999999999E-2</v>
      </c>
      <c r="E8" s="1">
        <v>4.8000000000000001E-2</v>
      </c>
      <c r="F8" s="4">
        <f t="shared" si="0"/>
        <v>4.7533333333333337E-2</v>
      </c>
      <c r="G8" s="1">
        <v>6.9699999999999998E-2</v>
      </c>
      <c r="H8" s="1">
        <v>7.0199999999999999E-2</v>
      </c>
      <c r="I8" s="1">
        <v>6.8599999999999994E-2</v>
      </c>
      <c r="J8" s="4">
        <f t="shared" si="1"/>
        <v>6.9499999999999992E-2</v>
      </c>
      <c r="K8" s="1">
        <v>0.1179</v>
      </c>
      <c r="L8" s="1">
        <v>0.1104</v>
      </c>
      <c r="M8" s="1">
        <v>0.1135</v>
      </c>
      <c r="N8" s="4">
        <f t="shared" si="2"/>
        <v>0.11393333333333333</v>
      </c>
      <c r="O8" s="1">
        <v>0.13059999999999999</v>
      </c>
      <c r="P8" s="1">
        <v>0.13009999999999999</v>
      </c>
      <c r="Q8" s="1">
        <v>0.1348</v>
      </c>
      <c r="R8" s="5">
        <f t="shared" si="3"/>
        <v>0.13183333333333333</v>
      </c>
    </row>
    <row r="9" spans="1:20" ht="15.5" x14ac:dyDescent="0.35">
      <c r="A9" s="3">
        <v>3.472222222222222E-3</v>
      </c>
      <c r="B9" s="1">
        <v>23.7</v>
      </c>
      <c r="C9" s="1">
        <v>4.7100000000000003E-2</v>
      </c>
      <c r="D9" s="1">
        <v>4.7199999999999999E-2</v>
      </c>
      <c r="E9" s="1">
        <v>4.7800000000000002E-2</v>
      </c>
      <c r="F9" s="4">
        <f t="shared" si="0"/>
        <v>4.7366666666666668E-2</v>
      </c>
      <c r="G9" s="1">
        <v>6.9900000000000004E-2</v>
      </c>
      <c r="H9" s="1">
        <v>7.1099999999999997E-2</v>
      </c>
      <c r="I9" s="1">
        <v>6.93E-2</v>
      </c>
      <c r="J9" s="4">
        <f t="shared" si="1"/>
        <v>7.010000000000001E-2</v>
      </c>
      <c r="K9" s="1">
        <v>0.12889999999999999</v>
      </c>
      <c r="L9" s="1">
        <v>0.1202</v>
      </c>
      <c r="M9" s="1">
        <v>0.1234</v>
      </c>
      <c r="N9" s="4">
        <f t="shared" si="2"/>
        <v>0.12416666666666666</v>
      </c>
      <c r="O9" s="1">
        <v>0.14530000000000001</v>
      </c>
      <c r="P9" s="1">
        <v>0.14460000000000001</v>
      </c>
      <c r="Q9" s="1">
        <v>0.15160000000000001</v>
      </c>
      <c r="R9" s="5">
        <f t="shared" si="3"/>
        <v>0.1471666666666667</v>
      </c>
    </row>
    <row r="10" spans="1:20" ht="15.5" x14ac:dyDescent="0.35">
      <c r="A10" s="3">
        <v>4.1666666666666666E-3</v>
      </c>
      <c r="B10" s="1">
        <v>23.7</v>
      </c>
      <c r="C10" s="1">
        <v>4.7300000000000002E-2</v>
      </c>
      <c r="D10" s="1">
        <v>4.7199999999999999E-2</v>
      </c>
      <c r="E10" s="1">
        <v>4.7800000000000002E-2</v>
      </c>
      <c r="F10" s="4">
        <f t="shared" si="0"/>
        <v>4.7433333333333334E-2</v>
      </c>
      <c r="G10" s="1">
        <v>7.0000000000000007E-2</v>
      </c>
      <c r="H10" s="1">
        <v>7.1400000000000005E-2</v>
      </c>
      <c r="I10" s="1">
        <v>6.9099999999999995E-2</v>
      </c>
      <c r="J10" s="4">
        <f t="shared" si="1"/>
        <v>7.0166666666666669E-2</v>
      </c>
      <c r="K10" s="1">
        <v>0.1404</v>
      </c>
      <c r="L10" s="1">
        <v>0.13150000000000001</v>
      </c>
      <c r="M10" s="1">
        <v>0.13270000000000001</v>
      </c>
      <c r="N10" s="4">
        <f t="shared" si="2"/>
        <v>0.13486666666666669</v>
      </c>
      <c r="O10" s="1">
        <v>0.16059999999999999</v>
      </c>
      <c r="P10" s="1">
        <v>0.16020000000000001</v>
      </c>
      <c r="Q10" s="1">
        <v>0.1691</v>
      </c>
      <c r="R10" s="5">
        <f t="shared" si="3"/>
        <v>0.1633</v>
      </c>
    </row>
    <row r="11" spans="1:20" ht="15.5" x14ac:dyDescent="0.35">
      <c r="A11" s="3">
        <v>4.8611111111111112E-3</v>
      </c>
      <c r="B11" s="1">
        <v>23.7</v>
      </c>
      <c r="C11" s="1">
        <v>4.7E-2</v>
      </c>
      <c r="D11" s="1">
        <v>4.7300000000000002E-2</v>
      </c>
      <c r="E11" s="1">
        <v>4.7899999999999998E-2</v>
      </c>
      <c r="F11" s="4">
        <f t="shared" si="0"/>
        <v>4.7399999999999998E-2</v>
      </c>
      <c r="G11" s="1">
        <v>7.0300000000000001E-2</v>
      </c>
      <c r="H11" s="1">
        <v>7.1599999999999997E-2</v>
      </c>
      <c r="I11" s="1">
        <v>7.0000000000000007E-2</v>
      </c>
      <c r="J11" s="4">
        <f t="shared" si="1"/>
        <v>7.063333333333334E-2</v>
      </c>
      <c r="K11" s="1">
        <v>0.153</v>
      </c>
      <c r="L11" s="1">
        <v>0.1426</v>
      </c>
      <c r="M11" s="1">
        <v>0.1419</v>
      </c>
      <c r="N11" s="4">
        <f t="shared" si="2"/>
        <v>0.14583333333333334</v>
      </c>
      <c r="O11" s="1">
        <v>0.1779</v>
      </c>
      <c r="P11" s="1">
        <v>0.1769</v>
      </c>
      <c r="Q11" s="1">
        <v>0.1888</v>
      </c>
      <c r="R11" s="5">
        <f t="shared" si="3"/>
        <v>0.1812</v>
      </c>
    </row>
    <row r="12" spans="1:20" ht="15.5" x14ac:dyDescent="0.35">
      <c r="A12" s="3">
        <v>5.5555555555555558E-3</v>
      </c>
      <c r="B12" s="1">
        <v>23.7</v>
      </c>
      <c r="C12" s="1">
        <v>4.7199999999999999E-2</v>
      </c>
      <c r="D12" s="1">
        <v>4.7199999999999999E-2</v>
      </c>
      <c r="E12" s="1">
        <v>4.8000000000000001E-2</v>
      </c>
      <c r="F12" s="4">
        <f t="shared" si="0"/>
        <v>4.7466666666666664E-2</v>
      </c>
      <c r="G12" s="1">
        <v>7.0599999999999996E-2</v>
      </c>
      <c r="H12" s="1">
        <v>7.1900000000000006E-2</v>
      </c>
      <c r="I12" s="1">
        <v>7.0199999999999999E-2</v>
      </c>
      <c r="J12" s="4">
        <f t="shared" si="1"/>
        <v>7.0900000000000005E-2</v>
      </c>
      <c r="K12" s="1">
        <v>0.16569999999999999</v>
      </c>
      <c r="L12" s="1">
        <v>0.15529999999999999</v>
      </c>
      <c r="M12" s="1">
        <v>0.15429999999999999</v>
      </c>
      <c r="N12" s="4">
        <f t="shared" si="2"/>
        <v>0.15843333333333331</v>
      </c>
      <c r="O12" s="1">
        <v>0.1958</v>
      </c>
      <c r="P12" s="1">
        <v>0.19570000000000001</v>
      </c>
      <c r="Q12" s="1">
        <v>0.2087</v>
      </c>
      <c r="R12" s="5">
        <f t="shared" si="3"/>
        <v>0.2000666666666667</v>
      </c>
    </row>
    <row r="13" spans="1:20" ht="15.5" x14ac:dyDescent="0.35">
      <c r="A13" s="3">
        <v>6.2499999999999995E-3</v>
      </c>
      <c r="B13" s="1">
        <v>23.7</v>
      </c>
      <c r="C13" s="1">
        <v>4.7E-2</v>
      </c>
      <c r="D13" s="1">
        <v>4.7199999999999999E-2</v>
      </c>
      <c r="E13" s="1">
        <v>4.7800000000000002E-2</v>
      </c>
      <c r="F13" s="4">
        <f t="shared" si="0"/>
        <v>4.7333333333333338E-2</v>
      </c>
      <c r="G13" s="1">
        <v>7.0599999999999996E-2</v>
      </c>
      <c r="H13" s="1">
        <v>7.1900000000000006E-2</v>
      </c>
      <c r="I13" s="1">
        <v>7.0199999999999999E-2</v>
      </c>
      <c r="J13" s="4">
        <f t="shared" si="1"/>
        <v>7.0900000000000005E-2</v>
      </c>
      <c r="K13" s="1">
        <v>0.17960000000000001</v>
      </c>
      <c r="L13" s="1">
        <v>0.16889999999999999</v>
      </c>
      <c r="M13" s="1">
        <v>0.16669999999999999</v>
      </c>
      <c r="N13" s="4">
        <f t="shared" si="2"/>
        <v>0.17173333333333332</v>
      </c>
      <c r="O13" s="1">
        <v>0.2147</v>
      </c>
      <c r="P13" s="1">
        <v>0.215</v>
      </c>
      <c r="Q13" s="1">
        <v>0.2301</v>
      </c>
      <c r="R13" s="5">
        <f t="shared" si="3"/>
        <v>0.21993333333333331</v>
      </c>
    </row>
    <row r="14" spans="1:20" ht="15.5" x14ac:dyDescent="0.35">
      <c r="A14" s="3">
        <v>6.9444444444444441E-3</v>
      </c>
      <c r="B14" s="1">
        <v>23.7</v>
      </c>
      <c r="C14" s="1">
        <v>4.7100000000000003E-2</v>
      </c>
      <c r="D14" s="1">
        <v>4.7199999999999999E-2</v>
      </c>
      <c r="E14" s="1">
        <v>4.7800000000000002E-2</v>
      </c>
      <c r="F14" s="4">
        <f t="shared" si="0"/>
        <v>4.7366666666666668E-2</v>
      </c>
      <c r="G14" s="1">
        <v>7.1099999999999997E-2</v>
      </c>
      <c r="H14" s="1">
        <v>7.2599999999999998E-2</v>
      </c>
      <c r="I14" s="1">
        <v>7.0099999999999996E-2</v>
      </c>
      <c r="J14" s="4">
        <f t="shared" si="1"/>
        <v>7.1266666666666659E-2</v>
      </c>
      <c r="K14" s="1">
        <v>0.19309999999999999</v>
      </c>
      <c r="L14" s="1">
        <v>0.18210000000000001</v>
      </c>
      <c r="M14" s="1">
        <v>0.1804</v>
      </c>
      <c r="N14" s="4">
        <f t="shared" si="2"/>
        <v>0.1852</v>
      </c>
      <c r="O14" s="1">
        <v>0.23530000000000001</v>
      </c>
      <c r="P14" s="1">
        <v>0.23430000000000001</v>
      </c>
      <c r="Q14" s="1">
        <v>0.2525</v>
      </c>
      <c r="R14" s="5">
        <f t="shared" si="3"/>
        <v>0.2407</v>
      </c>
    </row>
    <row r="15" spans="1:20" ht="15.5" x14ac:dyDescent="0.35">
      <c r="A15" s="3">
        <v>7.6388888888888886E-3</v>
      </c>
      <c r="B15" s="1">
        <v>23.7</v>
      </c>
      <c r="C15" s="1">
        <v>4.7E-2</v>
      </c>
      <c r="D15" s="1">
        <v>4.7199999999999999E-2</v>
      </c>
      <c r="E15" s="1">
        <v>4.7800000000000002E-2</v>
      </c>
      <c r="F15" s="4">
        <f t="shared" si="0"/>
        <v>4.7333333333333338E-2</v>
      </c>
      <c r="G15" s="1">
        <v>7.1400000000000005E-2</v>
      </c>
      <c r="H15" s="1">
        <v>7.2499999999999995E-2</v>
      </c>
      <c r="I15" s="1">
        <v>7.0699999999999999E-2</v>
      </c>
      <c r="J15" s="4">
        <f t="shared" si="1"/>
        <v>7.1533333333333338E-2</v>
      </c>
      <c r="K15" s="1">
        <v>0.2082</v>
      </c>
      <c r="L15" s="1">
        <v>0.19620000000000001</v>
      </c>
      <c r="M15" s="1">
        <v>0.19470000000000001</v>
      </c>
      <c r="N15" s="4">
        <f t="shared" si="2"/>
        <v>0.19969999999999999</v>
      </c>
      <c r="O15" s="1">
        <v>0.25669999999999998</v>
      </c>
      <c r="P15" s="1">
        <v>0.2555</v>
      </c>
      <c r="Q15" s="1">
        <v>0.2752</v>
      </c>
      <c r="R15" s="5">
        <f t="shared" si="3"/>
        <v>0.26246666666666668</v>
      </c>
    </row>
    <row r="16" spans="1:20" ht="15.5" x14ac:dyDescent="0.35">
      <c r="A16" s="3">
        <v>8.3333333333333332E-3</v>
      </c>
      <c r="B16" s="1">
        <v>23.7</v>
      </c>
      <c r="C16" s="1">
        <v>4.7300000000000002E-2</v>
      </c>
      <c r="D16" s="1">
        <v>4.7100000000000003E-2</v>
      </c>
      <c r="E16" s="1">
        <v>4.7899999999999998E-2</v>
      </c>
      <c r="F16" s="4">
        <f t="shared" si="0"/>
        <v>4.7433333333333334E-2</v>
      </c>
      <c r="G16" s="1">
        <v>7.1300000000000002E-2</v>
      </c>
      <c r="H16" s="1">
        <v>7.2599999999999998E-2</v>
      </c>
      <c r="I16" s="1">
        <v>7.0599999999999996E-2</v>
      </c>
      <c r="J16" s="4">
        <f t="shared" si="1"/>
        <v>7.1499999999999994E-2</v>
      </c>
      <c r="K16" s="1">
        <v>0.22370000000000001</v>
      </c>
      <c r="L16" s="1">
        <v>0.21079999999999999</v>
      </c>
      <c r="M16" s="1">
        <v>0.2094</v>
      </c>
      <c r="N16" s="4">
        <f t="shared" si="2"/>
        <v>0.21463333333333334</v>
      </c>
      <c r="O16" s="1">
        <v>0.2782</v>
      </c>
      <c r="P16" s="1">
        <v>0.27700000000000002</v>
      </c>
      <c r="Q16" s="1">
        <v>0.29949999999999999</v>
      </c>
      <c r="R16" s="5">
        <f t="shared" si="3"/>
        <v>0.28489999999999999</v>
      </c>
    </row>
    <row r="17" spans="1:18" ht="15.5" x14ac:dyDescent="0.35">
      <c r="A17" s="3">
        <v>9.0277777777777787E-3</v>
      </c>
      <c r="B17" s="1">
        <v>23.8</v>
      </c>
      <c r="C17" s="1">
        <v>4.6899999999999997E-2</v>
      </c>
      <c r="D17" s="1">
        <v>4.7199999999999999E-2</v>
      </c>
      <c r="E17" s="1">
        <v>4.8000000000000001E-2</v>
      </c>
      <c r="F17" s="4">
        <f t="shared" si="0"/>
        <v>4.7366666666666668E-2</v>
      </c>
      <c r="G17" s="1">
        <v>7.1999999999999995E-2</v>
      </c>
      <c r="H17" s="1">
        <v>7.3099999999999998E-2</v>
      </c>
      <c r="I17" s="1">
        <v>7.1099999999999997E-2</v>
      </c>
      <c r="J17" s="4">
        <f t="shared" si="1"/>
        <v>7.2066666666666668E-2</v>
      </c>
      <c r="K17" s="1">
        <v>0.2397</v>
      </c>
      <c r="L17" s="1">
        <v>0.22550000000000001</v>
      </c>
      <c r="M17" s="1">
        <v>0.22370000000000001</v>
      </c>
      <c r="N17" s="4">
        <f t="shared" si="2"/>
        <v>0.22963333333333336</v>
      </c>
      <c r="O17" s="1">
        <v>0.3009</v>
      </c>
      <c r="P17" s="1">
        <v>0.2999</v>
      </c>
      <c r="Q17" s="1">
        <v>0.32369999999999999</v>
      </c>
      <c r="R17" s="5">
        <f t="shared" si="3"/>
        <v>0.30816666666666664</v>
      </c>
    </row>
    <row r="18" spans="1:18" ht="15.5" x14ac:dyDescent="0.35">
      <c r="A18" s="3">
        <v>9.7222222222222224E-3</v>
      </c>
      <c r="B18" s="1">
        <v>23.8</v>
      </c>
      <c r="C18" s="1">
        <v>4.7199999999999999E-2</v>
      </c>
      <c r="D18" s="1">
        <v>4.7199999999999999E-2</v>
      </c>
      <c r="E18" s="1">
        <v>4.7899999999999998E-2</v>
      </c>
      <c r="F18" s="4">
        <f t="shared" si="0"/>
        <v>4.7433333333333327E-2</v>
      </c>
      <c r="G18" s="1">
        <v>7.17E-2</v>
      </c>
      <c r="H18" s="1">
        <v>7.2999999999999995E-2</v>
      </c>
      <c r="I18" s="1">
        <v>7.0999999999999994E-2</v>
      </c>
      <c r="J18" s="4">
        <f t="shared" si="1"/>
        <v>7.1900000000000006E-2</v>
      </c>
      <c r="K18" s="1">
        <v>0.25459999999999999</v>
      </c>
      <c r="L18" s="1">
        <v>0.24099999999999999</v>
      </c>
      <c r="M18" s="1">
        <v>0.23849999999999999</v>
      </c>
      <c r="N18" s="4">
        <f t="shared" si="2"/>
        <v>0.2447</v>
      </c>
      <c r="O18" s="1">
        <v>0.32419999999999999</v>
      </c>
      <c r="P18" s="1">
        <v>0.3231</v>
      </c>
      <c r="Q18" s="1">
        <v>0.3488</v>
      </c>
      <c r="R18" s="5">
        <f t="shared" si="3"/>
        <v>0.33203333333333335</v>
      </c>
    </row>
    <row r="19" spans="1:18" ht="15.5" x14ac:dyDescent="0.35">
      <c r="A19" s="3">
        <v>1.0416666666666666E-2</v>
      </c>
      <c r="B19" s="1">
        <v>23.8</v>
      </c>
      <c r="C19" s="1">
        <v>4.7E-2</v>
      </c>
      <c r="D19" s="1">
        <v>4.7199999999999999E-2</v>
      </c>
      <c r="E19" s="1">
        <v>4.7899999999999998E-2</v>
      </c>
      <c r="F19" s="4">
        <f t="shared" si="0"/>
        <v>4.7366666666666668E-2</v>
      </c>
      <c r="G19" s="1">
        <v>7.2099999999999997E-2</v>
      </c>
      <c r="H19" s="1">
        <v>7.2999999999999995E-2</v>
      </c>
      <c r="I19" s="1">
        <v>7.0999999999999994E-2</v>
      </c>
      <c r="J19" s="4">
        <f t="shared" si="1"/>
        <v>7.2033333333333338E-2</v>
      </c>
      <c r="K19" s="1">
        <v>0.27110000000000001</v>
      </c>
      <c r="L19" s="1">
        <v>0.25569999999999998</v>
      </c>
      <c r="M19" s="1">
        <v>0.25330000000000003</v>
      </c>
      <c r="N19" s="4">
        <f t="shared" si="2"/>
        <v>0.26003333333333334</v>
      </c>
      <c r="O19" s="1">
        <v>0.34839999999999999</v>
      </c>
      <c r="P19" s="1">
        <v>0.34710000000000002</v>
      </c>
      <c r="Q19" s="1">
        <v>0.374</v>
      </c>
      <c r="R19" s="5">
        <f t="shared" si="3"/>
        <v>0.35650000000000004</v>
      </c>
    </row>
    <row r="20" spans="1:18" ht="15.5" x14ac:dyDescent="0.35">
      <c r="A20" s="3">
        <v>1.1111111111111112E-2</v>
      </c>
      <c r="B20" s="1">
        <v>23.8</v>
      </c>
      <c r="C20" s="1">
        <v>4.7100000000000003E-2</v>
      </c>
      <c r="D20" s="1">
        <v>4.7100000000000003E-2</v>
      </c>
      <c r="E20" s="1">
        <v>4.7699999999999999E-2</v>
      </c>
      <c r="F20" s="4">
        <f t="shared" si="0"/>
        <v>4.7300000000000002E-2</v>
      </c>
      <c r="G20" s="1">
        <v>7.2300000000000003E-2</v>
      </c>
      <c r="H20" s="1">
        <v>7.3200000000000001E-2</v>
      </c>
      <c r="I20" s="1">
        <v>7.1400000000000005E-2</v>
      </c>
      <c r="J20" s="4">
        <f t="shared" si="1"/>
        <v>7.2300000000000017E-2</v>
      </c>
      <c r="K20" s="1">
        <v>0.2893</v>
      </c>
      <c r="L20" s="1">
        <v>0.27089999999999997</v>
      </c>
      <c r="M20" s="1">
        <v>0.26829999999999998</v>
      </c>
      <c r="N20" s="4">
        <f t="shared" si="2"/>
        <v>0.27616666666666667</v>
      </c>
      <c r="O20" s="1">
        <v>0.37369999999999998</v>
      </c>
      <c r="P20" s="1">
        <v>0.37240000000000001</v>
      </c>
      <c r="Q20" s="1">
        <v>0.40039999999999998</v>
      </c>
      <c r="R20" s="5">
        <f t="shared" si="3"/>
        <v>0.38216666666666671</v>
      </c>
    </row>
    <row r="21" spans="1:18" ht="15.5" x14ac:dyDescent="0.35">
      <c r="A21" s="3">
        <v>1.1805555555555555E-2</v>
      </c>
      <c r="B21" s="1">
        <v>23.8</v>
      </c>
      <c r="C21" s="1">
        <v>4.6899999999999997E-2</v>
      </c>
      <c r="D21" s="1">
        <v>4.7100000000000003E-2</v>
      </c>
      <c r="E21" s="1">
        <v>4.7800000000000002E-2</v>
      </c>
      <c r="F21" s="4">
        <f t="shared" si="0"/>
        <v>4.7266666666666672E-2</v>
      </c>
      <c r="G21" s="1">
        <v>7.1900000000000006E-2</v>
      </c>
      <c r="H21" s="1">
        <v>7.3099999999999998E-2</v>
      </c>
      <c r="I21" s="1">
        <v>7.1599999999999997E-2</v>
      </c>
      <c r="J21" s="4">
        <f t="shared" si="1"/>
        <v>7.22E-2</v>
      </c>
      <c r="K21" s="1">
        <v>0.30520000000000003</v>
      </c>
      <c r="L21" s="1">
        <v>0.28549999999999998</v>
      </c>
      <c r="M21" s="1">
        <v>0.2838</v>
      </c>
      <c r="N21" s="4">
        <f t="shared" si="2"/>
        <v>0.29150000000000004</v>
      </c>
      <c r="O21" s="1">
        <v>0.39850000000000002</v>
      </c>
      <c r="P21" s="1">
        <v>0.3967</v>
      </c>
      <c r="Q21" s="1">
        <v>0.42630000000000001</v>
      </c>
      <c r="R21" s="5">
        <f t="shared" si="3"/>
        <v>0.40716666666666668</v>
      </c>
    </row>
    <row r="22" spans="1:18" ht="15.5" x14ac:dyDescent="0.35">
      <c r="A22" s="3">
        <v>1.2499999999999999E-2</v>
      </c>
      <c r="B22" s="1">
        <v>23.8</v>
      </c>
      <c r="C22" s="1">
        <v>4.6899999999999997E-2</v>
      </c>
      <c r="D22" s="1">
        <v>4.7199999999999999E-2</v>
      </c>
      <c r="E22" s="1">
        <v>4.7800000000000002E-2</v>
      </c>
      <c r="F22" s="4">
        <f t="shared" si="0"/>
        <v>4.7300000000000002E-2</v>
      </c>
      <c r="G22" s="1">
        <v>7.2700000000000001E-2</v>
      </c>
      <c r="H22" s="1">
        <v>7.3700000000000002E-2</v>
      </c>
      <c r="I22" s="1">
        <v>7.1800000000000003E-2</v>
      </c>
      <c r="J22" s="4">
        <f t="shared" si="1"/>
        <v>7.273333333333333E-2</v>
      </c>
      <c r="K22" s="1">
        <v>0.32369999999999999</v>
      </c>
      <c r="L22" s="1">
        <v>0.3024</v>
      </c>
      <c r="M22" s="1">
        <v>0.30059999999999998</v>
      </c>
      <c r="N22" s="4">
        <f t="shared" si="2"/>
        <v>0.30890000000000001</v>
      </c>
      <c r="O22" s="1">
        <v>0.42359999999999998</v>
      </c>
      <c r="P22" s="1">
        <v>0.42249999999999999</v>
      </c>
      <c r="Q22" s="1">
        <v>0.45329999999999998</v>
      </c>
      <c r="R22" s="5">
        <f t="shared" si="3"/>
        <v>0.43313333333333331</v>
      </c>
    </row>
    <row r="23" spans="1:18" ht="15.5" x14ac:dyDescent="0.35">
      <c r="A23" s="3">
        <v>1.3194444444444444E-2</v>
      </c>
      <c r="B23" s="1">
        <v>23.8</v>
      </c>
      <c r="C23" s="1">
        <v>4.7E-2</v>
      </c>
      <c r="D23" s="1">
        <v>4.7300000000000002E-2</v>
      </c>
      <c r="E23" s="1">
        <v>4.7800000000000002E-2</v>
      </c>
      <c r="F23" s="4">
        <f t="shared" si="0"/>
        <v>4.7366666666666668E-2</v>
      </c>
      <c r="G23" s="1">
        <v>7.2900000000000006E-2</v>
      </c>
      <c r="H23" s="1">
        <v>7.3899999999999993E-2</v>
      </c>
      <c r="I23" s="1">
        <v>7.1800000000000003E-2</v>
      </c>
      <c r="J23" s="4">
        <f t="shared" si="1"/>
        <v>7.2866666666666663E-2</v>
      </c>
      <c r="K23" s="1">
        <v>0.33950000000000002</v>
      </c>
      <c r="L23" s="1">
        <v>0.31809999999999999</v>
      </c>
      <c r="M23" s="1">
        <v>0.31719999999999998</v>
      </c>
      <c r="N23" s="4">
        <f t="shared" si="2"/>
        <v>0.3249333333333333</v>
      </c>
      <c r="O23" s="1">
        <v>0.45019999999999999</v>
      </c>
      <c r="P23" s="1">
        <v>0.44690000000000002</v>
      </c>
      <c r="Q23" s="1">
        <v>0.48070000000000002</v>
      </c>
      <c r="R23" s="5">
        <f t="shared" si="3"/>
        <v>0.45926666666666671</v>
      </c>
    </row>
    <row r="24" spans="1:18" ht="15.5" x14ac:dyDescent="0.35">
      <c r="A24" s="3">
        <v>1.3888888888888888E-2</v>
      </c>
      <c r="B24" s="1">
        <v>23.9</v>
      </c>
      <c r="C24" s="1">
        <v>4.7E-2</v>
      </c>
      <c r="D24" s="1">
        <v>4.7399999999999998E-2</v>
      </c>
      <c r="E24" s="1">
        <v>4.7699999999999999E-2</v>
      </c>
      <c r="F24" s="4">
        <f t="shared" si="0"/>
        <v>4.7366666666666668E-2</v>
      </c>
      <c r="G24" s="1">
        <v>7.2599999999999998E-2</v>
      </c>
      <c r="H24" s="1">
        <v>7.3999999999999996E-2</v>
      </c>
      <c r="I24" s="1">
        <v>7.1800000000000003E-2</v>
      </c>
      <c r="J24" s="4">
        <f t="shared" si="1"/>
        <v>7.2800000000000004E-2</v>
      </c>
      <c r="K24" s="1">
        <v>0.35670000000000002</v>
      </c>
      <c r="L24" s="1">
        <v>0.33510000000000001</v>
      </c>
      <c r="M24" s="1">
        <v>0.3327</v>
      </c>
      <c r="N24" s="4">
        <f t="shared" si="2"/>
        <v>0.34149999999999997</v>
      </c>
      <c r="O24" s="1">
        <v>0.47489999999999999</v>
      </c>
      <c r="P24" s="1">
        <v>0.47320000000000001</v>
      </c>
      <c r="Q24" s="1">
        <v>0.50760000000000005</v>
      </c>
      <c r="R24" s="5">
        <f t="shared" si="3"/>
        <v>0.48523333333333335</v>
      </c>
    </row>
    <row r="25" spans="1:18" ht="15.5" x14ac:dyDescent="0.35">
      <c r="A25" s="3">
        <v>1.4583333333333332E-2</v>
      </c>
      <c r="B25" s="1">
        <v>23.9</v>
      </c>
      <c r="C25" s="1">
        <v>4.6899999999999997E-2</v>
      </c>
      <c r="D25" s="1">
        <v>4.7300000000000002E-2</v>
      </c>
      <c r="E25" s="1">
        <v>4.7899999999999998E-2</v>
      </c>
      <c r="F25" s="4">
        <f t="shared" si="0"/>
        <v>4.7366666666666668E-2</v>
      </c>
      <c r="G25" s="1">
        <v>7.2800000000000004E-2</v>
      </c>
      <c r="H25" s="1">
        <v>7.4099999999999999E-2</v>
      </c>
      <c r="I25" s="1">
        <v>7.1800000000000003E-2</v>
      </c>
      <c r="J25" s="4">
        <f t="shared" si="1"/>
        <v>7.2900000000000006E-2</v>
      </c>
      <c r="K25" s="1">
        <v>0.37459999999999999</v>
      </c>
      <c r="L25" s="1">
        <v>0.35039999999999999</v>
      </c>
      <c r="M25" s="1">
        <v>0.34820000000000001</v>
      </c>
      <c r="N25" s="4">
        <f t="shared" si="2"/>
        <v>0.35773333333333329</v>
      </c>
      <c r="O25" s="1">
        <v>0.502</v>
      </c>
      <c r="P25" s="1">
        <v>0.49909999999999999</v>
      </c>
      <c r="Q25" s="1">
        <v>0.53410000000000002</v>
      </c>
      <c r="R25" s="5">
        <f t="shared" si="3"/>
        <v>0.51173333333333337</v>
      </c>
    </row>
    <row r="26" spans="1:18" ht="15.5" x14ac:dyDescent="0.35">
      <c r="A26" s="3">
        <v>1.5277777777777777E-2</v>
      </c>
      <c r="B26" s="1">
        <v>23.9</v>
      </c>
      <c r="C26" s="1">
        <v>4.6899999999999997E-2</v>
      </c>
      <c r="D26" s="1">
        <v>4.7199999999999999E-2</v>
      </c>
      <c r="E26" s="1">
        <v>4.7899999999999998E-2</v>
      </c>
      <c r="F26" s="4">
        <f t="shared" si="0"/>
        <v>4.7333333333333331E-2</v>
      </c>
      <c r="G26" s="1">
        <v>7.2999999999999995E-2</v>
      </c>
      <c r="H26" s="1">
        <v>7.4200000000000002E-2</v>
      </c>
      <c r="I26" s="1">
        <v>7.1999999999999995E-2</v>
      </c>
      <c r="J26" s="4">
        <f t="shared" si="1"/>
        <v>7.3066666666666669E-2</v>
      </c>
      <c r="K26" s="1">
        <v>0.39300000000000002</v>
      </c>
      <c r="L26" s="1">
        <v>0.3659</v>
      </c>
      <c r="M26" s="1">
        <v>0.36499999999999999</v>
      </c>
      <c r="N26" s="4">
        <f t="shared" si="2"/>
        <v>0.37463333333333332</v>
      </c>
      <c r="O26" s="1">
        <v>0.52849999999999997</v>
      </c>
      <c r="P26" s="1">
        <v>0.52639999999999998</v>
      </c>
      <c r="Q26" s="1">
        <v>0.56269999999999998</v>
      </c>
      <c r="R26" s="5">
        <f t="shared" si="3"/>
        <v>0.53920000000000001</v>
      </c>
    </row>
    <row r="27" spans="1:18" ht="15.5" x14ac:dyDescent="0.35">
      <c r="A27" s="3">
        <v>1.5972222222222224E-2</v>
      </c>
      <c r="B27" s="1">
        <v>23.9</v>
      </c>
      <c r="C27" s="1">
        <v>4.6800000000000001E-2</v>
      </c>
      <c r="D27" s="1">
        <v>4.7300000000000002E-2</v>
      </c>
      <c r="E27" s="1">
        <v>4.7899999999999998E-2</v>
      </c>
      <c r="F27" s="4">
        <f t="shared" si="0"/>
        <v>4.7333333333333338E-2</v>
      </c>
      <c r="G27" s="1">
        <v>7.3300000000000004E-2</v>
      </c>
      <c r="H27" s="1">
        <v>7.4200000000000002E-2</v>
      </c>
      <c r="I27" s="1">
        <v>7.2099999999999997E-2</v>
      </c>
      <c r="J27" s="4">
        <f t="shared" si="1"/>
        <v>7.3200000000000001E-2</v>
      </c>
      <c r="K27" s="1">
        <v>0.40970000000000001</v>
      </c>
      <c r="L27" s="1">
        <v>0.38179999999999997</v>
      </c>
      <c r="M27" s="1">
        <v>0.37909999999999999</v>
      </c>
      <c r="N27" s="4">
        <f t="shared" si="2"/>
        <v>0.39019999999999994</v>
      </c>
      <c r="O27" s="1">
        <v>0.55600000000000005</v>
      </c>
      <c r="P27" s="1">
        <v>0.55259999999999998</v>
      </c>
      <c r="Q27" s="1">
        <v>0.58860000000000001</v>
      </c>
      <c r="R27" s="5">
        <f t="shared" si="3"/>
        <v>0.56573333333333331</v>
      </c>
    </row>
    <row r="28" spans="1:18" ht="15.5" x14ac:dyDescent="0.35">
      <c r="A28" s="3">
        <v>1.6666666666666666E-2</v>
      </c>
      <c r="B28" s="1">
        <v>23.9</v>
      </c>
      <c r="C28" s="1">
        <v>4.6800000000000001E-2</v>
      </c>
      <c r="D28" s="1">
        <v>4.7199999999999999E-2</v>
      </c>
      <c r="E28" s="1">
        <v>4.7699999999999999E-2</v>
      </c>
      <c r="F28" s="4">
        <f t="shared" si="0"/>
        <v>4.7233333333333329E-2</v>
      </c>
      <c r="G28" s="1">
        <v>7.2800000000000004E-2</v>
      </c>
      <c r="H28" s="1">
        <v>7.4099999999999999E-2</v>
      </c>
      <c r="I28" s="1">
        <v>7.1800000000000003E-2</v>
      </c>
      <c r="J28" s="4">
        <f t="shared" si="1"/>
        <v>7.2900000000000006E-2</v>
      </c>
      <c r="K28" s="1">
        <v>0.42670000000000002</v>
      </c>
      <c r="L28" s="1">
        <v>0.39889999999999998</v>
      </c>
      <c r="M28" s="1">
        <v>0.39429999999999998</v>
      </c>
      <c r="N28" s="4">
        <f t="shared" si="2"/>
        <v>0.40663333333333335</v>
      </c>
      <c r="O28" s="1">
        <v>0.5837</v>
      </c>
      <c r="P28" s="1">
        <v>0.57899999999999996</v>
      </c>
      <c r="Q28" s="1">
        <v>0.61629999999999996</v>
      </c>
      <c r="R28" s="5">
        <f t="shared" si="3"/>
        <v>0.59299999999999997</v>
      </c>
    </row>
    <row r="29" spans="1:18" ht="15.5" x14ac:dyDescent="0.35">
      <c r="A29" s="3">
        <v>1.7361111111111112E-2</v>
      </c>
      <c r="B29" s="1">
        <v>23.9</v>
      </c>
      <c r="C29" s="1">
        <v>4.6899999999999997E-2</v>
      </c>
      <c r="D29" s="1">
        <v>4.7300000000000002E-2</v>
      </c>
      <c r="E29" s="1">
        <v>4.7800000000000002E-2</v>
      </c>
      <c r="F29" s="4">
        <f t="shared" si="0"/>
        <v>4.7333333333333338E-2</v>
      </c>
      <c r="G29" s="1">
        <v>7.3300000000000004E-2</v>
      </c>
      <c r="H29" s="1">
        <v>7.4700000000000003E-2</v>
      </c>
      <c r="I29" s="1">
        <v>7.2499999999999995E-2</v>
      </c>
      <c r="J29" s="4">
        <f t="shared" si="1"/>
        <v>7.350000000000001E-2</v>
      </c>
      <c r="K29" s="1">
        <v>0.44569999999999999</v>
      </c>
      <c r="L29" s="1">
        <v>0.41420000000000001</v>
      </c>
      <c r="M29" s="1">
        <v>0.4093</v>
      </c>
      <c r="N29" s="4">
        <f t="shared" si="2"/>
        <v>0.4230666666666667</v>
      </c>
      <c r="O29" s="1">
        <v>0.60970000000000002</v>
      </c>
      <c r="P29" s="1">
        <v>0.60740000000000005</v>
      </c>
      <c r="Q29" s="1">
        <v>0.64449999999999996</v>
      </c>
      <c r="R29" s="5">
        <f t="shared" si="3"/>
        <v>0.62053333333333338</v>
      </c>
    </row>
    <row r="30" spans="1:18" ht="15.5" x14ac:dyDescent="0.35">
      <c r="A30" s="3">
        <v>1.8055555555555557E-2</v>
      </c>
      <c r="B30" s="1">
        <v>23.9</v>
      </c>
      <c r="C30" s="1">
        <v>4.6800000000000001E-2</v>
      </c>
      <c r="D30" s="1">
        <v>4.7300000000000002E-2</v>
      </c>
      <c r="E30" s="1">
        <v>4.7899999999999998E-2</v>
      </c>
      <c r="F30" s="4">
        <f t="shared" si="0"/>
        <v>4.7333333333333338E-2</v>
      </c>
      <c r="G30" s="1">
        <v>7.2999999999999995E-2</v>
      </c>
      <c r="H30" s="1">
        <v>7.4499999999999997E-2</v>
      </c>
      <c r="I30" s="1">
        <v>7.2400000000000006E-2</v>
      </c>
      <c r="J30" s="4">
        <f t="shared" si="1"/>
        <v>7.329999999999999E-2</v>
      </c>
      <c r="K30" s="1">
        <v>0.46310000000000001</v>
      </c>
      <c r="L30" s="1">
        <v>0.42880000000000001</v>
      </c>
      <c r="M30" s="1">
        <v>0.42309999999999998</v>
      </c>
      <c r="N30" s="4">
        <f t="shared" si="2"/>
        <v>0.4383333333333333</v>
      </c>
      <c r="O30" s="1">
        <v>0.63739999999999997</v>
      </c>
      <c r="P30" s="1">
        <v>0.63290000000000002</v>
      </c>
      <c r="Q30" s="1">
        <v>0.67230000000000001</v>
      </c>
      <c r="R30" s="5">
        <f t="shared" si="3"/>
        <v>0.64753333333333341</v>
      </c>
    </row>
    <row r="31" spans="1:18" ht="15.5" x14ac:dyDescent="0.35">
      <c r="A31" s="3">
        <v>1.8749999999999999E-2</v>
      </c>
      <c r="B31" s="1">
        <v>23.9</v>
      </c>
      <c r="C31" s="1">
        <v>4.6899999999999997E-2</v>
      </c>
      <c r="D31" s="1">
        <v>4.7199999999999999E-2</v>
      </c>
      <c r="E31" s="1">
        <v>4.7699999999999999E-2</v>
      </c>
      <c r="F31" s="4">
        <f t="shared" si="0"/>
        <v>4.7266666666666658E-2</v>
      </c>
      <c r="G31" s="1">
        <v>7.3099999999999998E-2</v>
      </c>
      <c r="H31" s="1">
        <v>7.4300000000000005E-2</v>
      </c>
      <c r="I31" s="1">
        <v>7.2900000000000006E-2</v>
      </c>
      <c r="J31" s="4">
        <f t="shared" si="1"/>
        <v>7.3433333333333337E-2</v>
      </c>
      <c r="K31" s="1">
        <v>0.47910000000000003</v>
      </c>
      <c r="L31" s="1">
        <v>0.44540000000000002</v>
      </c>
      <c r="M31" s="1">
        <v>0.43859999999999999</v>
      </c>
      <c r="N31" s="4">
        <f t="shared" si="2"/>
        <v>0.45436666666666675</v>
      </c>
      <c r="O31" s="1">
        <v>0.66339999999999999</v>
      </c>
      <c r="P31" s="1">
        <v>0.66059999999999997</v>
      </c>
      <c r="Q31" s="1">
        <v>0.70009999999999994</v>
      </c>
      <c r="R31" s="5">
        <f t="shared" si="3"/>
        <v>0.67469999999999997</v>
      </c>
    </row>
    <row r="32" spans="1:18" ht="15.5" x14ac:dyDescent="0.35">
      <c r="A32" s="3">
        <v>1.9444444444444445E-2</v>
      </c>
      <c r="B32" s="1">
        <v>23.9</v>
      </c>
      <c r="C32" s="1">
        <v>4.6600000000000003E-2</v>
      </c>
      <c r="D32" s="1">
        <v>4.7199999999999999E-2</v>
      </c>
      <c r="E32" s="1">
        <v>4.7899999999999998E-2</v>
      </c>
      <c r="F32" s="4">
        <f t="shared" si="0"/>
        <v>4.7233333333333329E-2</v>
      </c>
      <c r="G32" s="1">
        <v>7.2999999999999995E-2</v>
      </c>
      <c r="H32" s="1">
        <v>7.4700000000000003E-2</v>
      </c>
      <c r="I32" s="1">
        <v>7.2300000000000003E-2</v>
      </c>
      <c r="J32" s="4">
        <f t="shared" si="1"/>
        <v>7.3333333333333334E-2</v>
      </c>
      <c r="K32" s="1">
        <v>0.4975</v>
      </c>
      <c r="L32" s="1">
        <v>0.4607</v>
      </c>
      <c r="M32" s="1">
        <v>0.45340000000000003</v>
      </c>
      <c r="N32" s="4">
        <f t="shared" si="2"/>
        <v>0.4705333333333333</v>
      </c>
      <c r="O32" s="1">
        <v>0.69159999999999999</v>
      </c>
      <c r="P32" s="1">
        <v>0.68520000000000003</v>
      </c>
      <c r="Q32" s="1">
        <v>0.72689999999999999</v>
      </c>
      <c r="R32" s="5">
        <f t="shared" si="3"/>
        <v>0.70123333333333326</v>
      </c>
    </row>
    <row r="33" spans="1:18" ht="15.5" x14ac:dyDescent="0.35">
      <c r="A33" s="3">
        <v>2.013888888888889E-2</v>
      </c>
      <c r="B33" s="1">
        <v>23.9</v>
      </c>
      <c r="C33" s="1">
        <v>4.6800000000000001E-2</v>
      </c>
      <c r="D33" s="1">
        <v>4.7300000000000002E-2</v>
      </c>
      <c r="E33" s="1">
        <v>4.7699999999999999E-2</v>
      </c>
      <c r="F33" s="4">
        <f t="shared" si="0"/>
        <v>4.7266666666666672E-2</v>
      </c>
      <c r="G33" s="1">
        <v>7.3200000000000001E-2</v>
      </c>
      <c r="H33" s="1">
        <v>7.4499999999999997E-2</v>
      </c>
      <c r="I33" s="1">
        <v>7.22E-2</v>
      </c>
      <c r="J33" s="4">
        <f t="shared" si="1"/>
        <v>7.329999999999999E-2</v>
      </c>
      <c r="K33" s="1">
        <v>0.51490000000000002</v>
      </c>
      <c r="L33" s="1">
        <v>0.47649999999999998</v>
      </c>
      <c r="M33" s="1">
        <v>0.46839999999999998</v>
      </c>
      <c r="N33" s="4">
        <f t="shared" si="2"/>
        <v>0.48659999999999998</v>
      </c>
      <c r="O33" s="1">
        <v>0.71889999999999998</v>
      </c>
      <c r="P33" s="1">
        <v>0.71379999999999999</v>
      </c>
      <c r="Q33" s="1">
        <v>0.75360000000000005</v>
      </c>
      <c r="R33" s="5">
        <f t="shared" si="3"/>
        <v>0.72876666666666667</v>
      </c>
    </row>
    <row r="34" spans="1:18" ht="15.5" x14ac:dyDescent="0.35">
      <c r="A34" s="3">
        <v>2.0833333333333332E-2</v>
      </c>
      <c r="B34" s="1">
        <v>24</v>
      </c>
      <c r="C34" s="1">
        <v>4.6600000000000003E-2</v>
      </c>
      <c r="D34" s="1">
        <v>4.7199999999999999E-2</v>
      </c>
      <c r="E34" s="1">
        <v>4.7699999999999999E-2</v>
      </c>
      <c r="F34" s="4">
        <f t="shared" si="0"/>
        <v>4.7166666666666662E-2</v>
      </c>
      <c r="G34" s="1">
        <v>7.3200000000000001E-2</v>
      </c>
      <c r="H34" s="1">
        <v>7.46E-2</v>
      </c>
      <c r="I34" s="1">
        <v>7.2999999999999995E-2</v>
      </c>
      <c r="J34" s="4">
        <f t="shared" si="1"/>
        <v>7.3599999999999999E-2</v>
      </c>
      <c r="K34" s="1">
        <v>0.53300000000000003</v>
      </c>
      <c r="L34" s="1">
        <v>0.49030000000000001</v>
      </c>
      <c r="M34" s="1">
        <v>0.48299999999999998</v>
      </c>
      <c r="N34" s="4">
        <f t="shared" si="2"/>
        <v>0.50209999999999999</v>
      </c>
      <c r="O34" s="1">
        <v>0.74719999999999998</v>
      </c>
      <c r="P34" s="1">
        <v>0.74070000000000003</v>
      </c>
      <c r="Q34" s="1">
        <v>0.78169999999999995</v>
      </c>
      <c r="R34" s="5">
        <f t="shared" si="3"/>
        <v>0.75653333333333339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Davis</dc:creator>
  <cp:lastModifiedBy>Meghan Davis</cp:lastModifiedBy>
  <dcterms:created xsi:type="dcterms:W3CDTF">2019-03-06T20:16:43Z</dcterms:created>
  <dcterms:modified xsi:type="dcterms:W3CDTF">2019-03-06T20:18:03Z</dcterms:modified>
</cp:coreProperties>
</file>