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24780" windowHeight="15540" tabRatio="500" activeTab="4"/>
  </bookViews>
  <sheets>
    <sheet name="TR Red" sheetId="2" r:id="rId1"/>
    <sheet name="TR Pink" sheetId="3" r:id="rId2"/>
    <sheet name="TR Purple" sheetId="4" r:id="rId3"/>
    <sheet name="TR White" sheetId="5" r:id="rId4"/>
    <sheet name="Instructors (2 targets)" sheetId="1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5" l="1"/>
  <c r="E9" i="5"/>
  <c r="E8" i="5"/>
  <c r="E7" i="5"/>
  <c r="E6" i="5"/>
  <c r="E5" i="5"/>
  <c r="E4" i="5"/>
  <c r="E3" i="5"/>
  <c r="E2" i="5"/>
  <c r="E3" i="4"/>
  <c r="E4" i="4"/>
  <c r="E5" i="4"/>
  <c r="E6" i="4"/>
  <c r="E7" i="4"/>
  <c r="E8" i="4"/>
  <c r="E9" i="4"/>
  <c r="E2" i="4"/>
  <c r="C11" i="3"/>
  <c r="C12" i="3"/>
  <c r="C13" i="3"/>
  <c r="C14" i="3"/>
  <c r="C15" i="3"/>
  <c r="C16" i="3"/>
  <c r="C17" i="3"/>
  <c r="C10" i="3"/>
  <c r="E23" i="2"/>
  <c r="E22" i="2"/>
  <c r="E21" i="2"/>
  <c r="E20" i="2"/>
  <c r="E19" i="2"/>
  <c r="E18" i="2"/>
  <c r="E17" i="2"/>
  <c r="E16" i="2"/>
  <c r="E15" i="2"/>
  <c r="D24" i="1"/>
  <c r="D23" i="1"/>
  <c r="D22" i="1"/>
  <c r="D21" i="1"/>
  <c r="D19" i="1"/>
  <c r="D18" i="1"/>
  <c r="D17" i="1"/>
  <c r="D16" i="1"/>
  <c r="D14" i="1"/>
  <c r="D13" i="1"/>
  <c r="D12" i="1"/>
  <c r="D11" i="1"/>
</calcChain>
</file>

<file path=xl/comments1.xml><?xml version="1.0" encoding="utf-8"?>
<comments xmlns="http://schemas.openxmlformats.org/spreadsheetml/2006/main">
  <authors>
    <author>Zulkayda Mamat</author>
  </authors>
  <commentList>
    <comment ref="A15" authorId="0">
      <text>
        <r>
          <rPr>
            <b/>
            <sz val="10"/>
            <color indexed="81"/>
            <rFont val="Calibri"/>
          </rPr>
          <t>Zulkayda Mamat
A &amp; B are standard curve samples</t>
        </r>
      </text>
    </comment>
    <comment ref="A17" authorId="0">
      <text>
        <r>
          <rPr>
            <b/>
            <sz val="10"/>
            <color indexed="81"/>
            <rFont val="Calibri"/>
          </rPr>
          <t>Zulkayda Mamat:</t>
        </r>
        <r>
          <rPr>
            <sz val="10"/>
            <color indexed="81"/>
            <rFont val="Calibri"/>
          </rPr>
          <t xml:space="preserve">
C - E are experiment samples</t>
        </r>
      </text>
    </comment>
  </commentList>
</comments>
</file>

<file path=xl/sharedStrings.xml><?xml version="1.0" encoding="utf-8"?>
<sst xmlns="http://schemas.openxmlformats.org/spreadsheetml/2006/main" count="117" uniqueCount="87">
  <si>
    <t>OD</t>
  </si>
  <si>
    <t>Control</t>
  </si>
  <si>
    <t>target gene</t>
  </si>
  <si>
    <t>MG1655</t>
  </si>
  <si>
    <t>No O2, No atc</t>
  </si>
  <si>
    <t>No O2, Atc</t>
  </si>
  <si>
    <t>O2, No atc</t>
  </si>
  <si>
    <t>O2, atc</t>
  </si>
  <si>
    <t>Background subtracted</t>
  </si>
  <si>
    <t>Raw #1</t>
  </si>
  <si>
    <t>Raw #2</t>
  </si>
  <si>
    <t>Average absorbance (450 nm)</t>
  </si>
  <si>
    <t>MG1655 (-O2, -atc)</t>
  </si>
  <si>
    <t>MG1655 (-O2, +atc)</t>
  </si>
  <si>
    <t>MG1655 (+O2,-atc)</t>
  </si>
  <si>
    <t>MG1655 (+O2, +atc)</t>
  </si>
  <si>
    <t>acetate concentration (nmol)</t>
  </si>
  <si>
    <t>average absorbance</t>
  </si>
  <si>
    <t>aceEF</t>
  </si>
  <si>
    <t>adhE</t>
  </si>
  <si>
    <t>aceEF (-O2, -atc)</t>
  </si>
  <si>
    <t>aceEF (-O2, +atc)</t>
  </si>
  <si>
    <t>aceEF (+O2, -atc)</t>
  </si>
  <si>
    <t>aceEF (+O2, +atc)</t>
  </si>
  <si>
    <t>adhE (-O2, +atc)</t>
  </si>
  <si>
    <t>adhE (+O2, -atc)</t>
  </si>
  <si>
    <t>adhE (+O2, +atc)</t>
  </si>
  <si>
    <t>adhE (-O2, -atc)</t>
  </si>
  <si>
    <t>Standards (background subtracted)</t>
  </si>
  <si>
    <t>Temperature(¡C)</t>
  </si>
  <si>
    <t>Original OD600</t>
  </si>
  <si>
    <t>OD600 x 10</t>
  </si>
  <si>
    <t>pure LB</t>
  </si>
  <si>
    <t xml:space="preserve">O2 + ATC -  C - </t>
  </si>
  <si>
    <t>O2 - ATC -  C-</t>
  </si>
  <si>
    <t>O2 + ATC +  C-</t>
  </si>
  <si>
    <t>O2 - ATC +  C-</t>
  </si>
  <si>
    <t>O2 + ATC -  C +</t>
  </si>
  <si>
    <t>O2 - ATC -  C +</t>
  </si>
  <si>
    <t>O2 + ATC +  C +</t>
  </si>
  <si>
    <t>O2 - ATC +  C +</t>
  </si>
  <si>
    <t>A450 Readings</t>
  </si>
  <si>
    <t>A</t>
  </si>
  <si>
    <t>B</t>
  </si>
  <si>
    <t>C</t>
  </si>
  <si>
    <t>D</t>
  </si>
  <si>
    <t>E</t>
  </si>
  <si>
    <t>OD Readings</t>
  </si>
  <si>
    <t>Key</t>
  </si>
  <si>
    <t>noCRISPRI  O2 noATC</t>
  </si>
  <si>
    <t>noCRISPRI  noO2 noATC</t>
  </si>
  <si>
    <t>noCRISPRI  O2 ATC</t>
  </si>
  <si>
    <t>noCRISPRI  noO2 ATC</t>
  </si>
  <si>
    <t>CRISPRI O2 noATC</t>
  </si>
  <si>
    <t>CRISPRI noO2 noATC</t>
  </si>
  <si>
    <t>CRISPRI O2 ATC</t>
  </si>
  <si>
    <t>CRISPRI noO2 ATC</t>
  </si>
  <si>
    <t>ODx10</t>
  </si>
  <si>
    <t>CRISPRi</t>
  </si>
  <si>
    <t>Oxygen</t>
  </si>
  <si>
    <t>aTc</t>
  </si>
  <si>
    <t>-</t>
  </si>
  <si>
    <t>+</t>
  </si>
  <si>
    <t>Sample</t>
  </si>
  <si>
    <t>Contents</t>
  </si>
  <si>
    <t>Abs (1:10)</t>
  </si>
  <si>
    <t>Wells</t>
  </si>
  <si>
    <t>actual OD (10x read values) (correlates to concentration of bacteria in sample)</t>
  </si>
  <si>
    <t>blank</t>
  </si>
  <si>
    <r>
      <t>"+CRISPRi, +</t>
    </r>
    <r>
      <rPr>
        <sz val="12"/>
        <color indexed="205"/>
        <rFont val="Calibri"/>
        <family val="2"/>
      </rPr>
      <t>Oxy</t>
    </r>
    <r>
      <rPr>
        <sz val="12"/>
        <color theme="1"/>
        <rFont val="Calibri"/>
        <family val="2"/>
        <scheme val="minor"/>
      </rPr>
      <t>, -aTc"</t>
    </r>
  </si>
  <si>
    <t>C5,D5,E5</t>
  </si>
  <si>
    <t xml:space="preserve">Note: used 150 ul of acetate stock instead of the 0 </t>
  </si>
  <si>
    <r>
      <t>"+CRISPRi, +</t>
    </r>
    <r>
      <rPr>
        <sz val="12"/>
        <color indexed="205"/>
        <rFont val="Calibri"/>
        <family val="2"/>
      </rPr>
      <t>Oxy</t>
    </r>
    <r>
      <rPr>
        <sz val="12"/>
        <color theme="1"/>
        <rFont val="Calibri"/>
        <family val="2"/>
        <scheme val="minor"/>
      </rPr>
      <t>, +aTc"</t>
    </r>
  </si>
  <si>
    <t>C7,D7,E7</t>
  </si>
  <si>
    <r>
      <t>"MG1655, +</t>
    </r>
    <r>
      <rPr>
        <sz val="12"/>
        <color rgb="FF003ECC"/>
        <rFont val="Calibri"/>
        <family val="2"/>
        <scheme val="minor"/>
      </rPr>
      <t>Oxy</t>
    </r>
    <r>
      <rPr>
        <sz val="12"/>
        <color rgb="FF000000"/>
        <rFont val="Calibri"/>
        <family val="2"/>
        <scheme val="minor"/>
      </rPr>
      <t>, -aTc"</t>
    </r>
  </si>
  <si>
    <t>C1,D1,E1</t>
  </si>
  <si>
    <r>
      <t>"MG1655, +</t>
    </r>
    <r>
      <rPr>
        <sz val="12"/>
        <color rgb="FF003ECC"/>
        <rFont val="Calibri"/>
        <family val="2"/>
        <scheme val="minor"/>
      </rPr>
      <t>Oxy</t>
    </r>
    <r>
      <rPr>
        <sz val="12"/>
        <color rgb="FF000000"/>
        <rFont val="Calibri"/>
        <family val="2"/>
        <scheme val="minor"/>
      </rPr>
      <t>, +aTc"</t>
    </r>
  </si>
  <si>
    <t>C3,D3,E3</t>
  </si>
  <si>
    <r>
      <t>"+CRISPRi, -</t>
    </r>
    <r>
      <rPr>
        <sz val="12"/>
        <color indexed="205"/>
        <rFont val="Calibri"/>
        <family val="2"/>
      </rPr>
      <t>Oxy</t>
    </r>
    <r>
      <rPr>
        <sz val="12"/>
        <color theme="1"/>
        <rFont val="Calibri"/>
        <family val="2"/>
        <scheme val="minor"/>
      </rPr>
      <t>, -aTc"</t>
    </r>
  </si>
  <si>
    <t>C6,D6,E6</t>
  </si>
  <si>
    <r>
      <t>"+CRISPRi, -</t>
    </r>
    <r>
      <rPr>
        <sz val="12"/>
        <color rgb="FF003ECC"/>
        <rFont val="Calibri"/>
        <family val="2"/>
        <scheme val="minor"/>
      </rPr>
      <t>Oxy</t>
    </r>
    <r>
      <rPr>
        <sz val="12"/>
        <color rgb="FF000000"/>
        <rFont val="Calibri"/>
        <family val="2"/>
        <scheme val="minor"/>
      </rPr>
      <t>, +aTc"</t>
    </r>
  </si>
  <si>
    <t>C8,D8,E8</t>
  </si>
  <si>
    <r>
      <t>"MG1655, -</t>
    </r>
    <r>
      <rPr>
        <sz val="12"/>
        <color rgb="FF003ECC"/>
        <rFont val="Calibri"/>
        <family val="2"/>
        <scheme val="minor"/>
      </rPr>
      <t>Oxy</t>
    </r>
    <r>
      <rPr>
        <sz val="12"/>
        <color rgb="FF000000"/>
        <rFont val="Calibri"/>
        <family val="2"/>
        <scheme val="minor"/>
      </rPr>
      <t>, +aTc"</t>
    </r>
  </si>
  <si>
    <t>C4,D4,E4</t>
  </si>
  <si>
    <r>
      <t>"MG1655, -</t>
    </r>
    <r>
      <rPr>
        <sz val="12"/>
        <color rgb="FF003ECC"/>
        <rFont val="Calibri"/>
        <family val="2"/>
        <scheme val="minor"/>
      </rPr>
      <t>Oxy</t>
    </r>
    <r>
      <rPr>
        <sz val="12"/>
        <color rgb="FF000000"/>
        <rFont val="Calibri"/>
        <family val="2"/>
        <scheme val="minor"/>
      </rPr>
      <t>, -aTc"</t>
    </r>
  </si>
  <si>
    <t>C2,D2,E2</t>
  </si>
  <si>
    <t xml:space="preserve">Standard Curve Concentration (nmol)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</si>
</sst>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12"/>
      <color indexed="205"/>
      <name val="Calibri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3ECC"/>
      <name val="Calibri"/>
      <family val="2"/>
      <scheme val="minor"/>
    </font>
    <font>
      <b/>
      <sz val="10"/>
      <color indexed="81"/>
      <name val="Calibri"/>
    </font>
    <font>
      <sz val="10"/>
      <color indexed="81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/>
    <xf numFmtId="0" fontId="0" fillId="0" borderId="0" xfId="0" applyFill="1"/>
    <xf numFmtId="0" fontId="0" fillId="2" borderId="0" xfId="0" applyFill="1"/>
    <xf numFmtId="0" fontId="0" fillId="3" borderId="0" xfId="0" applyFill="1"/>
    <xf numFmtId="0" fontId="6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workbookViewId="0">
      <selection activeCell="F15" sqref="F15"/>
    </sheetView>
  </sheetViews>
  <sheetFormatPr baseColWidth="10" defaultColWidth="8.83203125" defaultRowHeight="15" x14ac:dyDescent="0"/>
  <cols>
    <col min="4" max="4" width="12.5" bestFit="1" customWidth="1"/>
    <col min="5" max="5" width="9.6640625" bestFit="1" customWidth="1"/>
  </cols>
  <sheetData>
    <row r="1" spans="2:14">
      <c r="B1" t="s">
        <v>29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</row>
    <row r="2" spans="2:14">
      <c r="B2">
        <v>22.5</v>
      </c>
      <c r="C2">
        <v>0.2334</v>
      </c>
      <c r="D2">
        <v>0.3483</v>
      </c>
      <c r="E2">
        <v>0.50800000000000001</v>
      </c>
      <c r="F2">
        <v>0.36270000000000002</v>
      </c>
      <c r="G2">
        <v>0.95120000000000005</v>
      </c>
      <c r="H2">
        <v>0.90710000000000002</v>
      </c>
      <c r="I2">
        <v>0.91610000000000003</v>
      </c>
      <c r="J2">
        <v>4.7800000000000002E-2</v>
      </c>
      <c r="K2">
        <v>4.7399999999999998E-2</v>
      </c>
      <c r="L2">
        <v>4.7800000000000002E-2</v>
      </c>
      <c r="M2">
        <v>4.7300000000000002E-2</v>
      </c>
      <c r="N2">
        <v>4.7800000000000002E-2</v>
      </c>
    </row>
    <row r="3" spans="2:14">
      <c r="C3">
        <v>0.26829999999999998</v>
      </c>
      <c r="D3">
        <v>0.30520000000000003</v>
      </c>
      <c r="E3">
        <v>0.50890000000000002</v>
      </c>
      <c r="F3">
        <v>0.31069999999999998</v>
      </c>
      <c r="G3">
        <v>1.0108999999999999</v>
      </c>
      <c r="H3">
        <v>0.96609999999999996</v>
      </c>
      <c r="I3">
        <v>0.93289999999999995</v>
      </c>
      <c r="J3">
        <v>4.7100000000000003E-2</v>
      </c>
      <c r="K3">
        <v>4.7199999999999999E-2</v>
      </c>
      <c r="L3">
        <v>4.6100000000000002E-2</v>
      </c>
      <c r="M3">
        <v>4.58E-2</v>
      </c>
      <c r="N3">
        <v>4.7699999999999999E-2</v>
      </c>
    </row>
    <row r="4" spans="2:14">
      <c r="C4">
        <v>0.24790000000000001</v>
      </c>
      <c r="D4">
        <v>0.38919999999999999</v>
      </c>
      <c r="E4">
        <v>0.56720000000000004</v>
      </c>
      <c r="F4">
        <v>0.78949999999999998</v>
      </c>
      <c r="G4">
        <v>0.33889999999999998</v>
      </c>
      <c r="H4">
        <v>0.8841</v>
      </c>
      <c r="I4">
        <v>0.55589999999999995</v>
      </c>
      <c r="J4">
        <v>0.93169999999999997</v>
      </c>
      <c r="K4">
        <v>4.5499999999999999E-2</v>
      </c>
      <c r="L4">
        <v>4.5999999999999999E-2</v>
      </c>
      <c r="M4">
        <v>4.5199999999999997E-2</v>
      </c>
      <c r="N4">
        <v>4.8500000000000001E-2</v>
      </c>
    </row>
    <row r="5" spans="2:14">
      <c r="C5">
        <v>0.245</v>
      </c>
      <c r="D5">
        <v>0.3327</v>
      </c>
      <c r="E5">
        <v>0.5716</v>
      </c>
      <c r="F5">
        <v>0.72499999999999998</v>
      </c>
      <c r="G5">
        <v>0.26740000000000003</v>
      </c>
      <c r="H5">
        <v>0.82379999999999998</v>
      </c>
      <c r="I5">
        <v>0.51419999999999999</v>
      </c>
      <c r="J5">
        <v>0.85289999999999999</v>
      </c>
      <c r="K5">
        <v>4.58E-2</v>
      </c>
      <c r="L5">
        <v>4.5900000000000003E-2</v>
      </c>
      <c r="M5">
        <v>4.58E-2</v>
      </c>
      <c r="N5">
        <v>4.8500000000000001E-2</v>
      </c>
    </row>
    <row r="6" spans="2:14">
      <c r="C6">
        <v>0.24510000000000001</v>
      </c>
      <c r="D6">
        <v>0.31130000000000002</v>
      </c>
      <c r="E6">
        <v>0.58389999999999997</v>
      </c>
      <c r="F6">
        <v>0.71809999999999996</v>
      </c>
      <c r="G6">
        <v>0.26779999999999998</v>
      </c>
      <c r="H6">
        <v>0.80630000000000002</v>
      </c>
      <c r="I6">
        <v>0.50800000000000001</v>
      </c>
      <c r="J6">
        <v>0.85740000000000005</v>
      </c>
      <c r="K6">
        <v>4.6600000000000003E-2</v>
      </c>
      <c r="L6">
        <v>4.6300000000000001E-2</v>
      </c>
      <c r="M6">
        <v>4.5900000000000003E-2</v>
      </c>
      <c r="N6">
        <v>4.82E-2</v>
      </c>
    </row>
    <row r="7" spans="2:14">
      <c r="C7">
        <v>4.8599999999999997E-2</v>
      </c>
      <c r="D7">
        <v>4.65E-2</v>
      </c>
      <c r="E7">
        <v>4.6100000000000002E-2</v>
      </c>
      <c r="F7">
        <v>4.6399999999999997E-2</v>
      </c>
      <c r="G7">
        <v>4.65E-2</v>
      </c>
      <c r="H7">
        <v>4.6300000000000001E-2</v>
      </c>
      <c r="I7">
        <v>4.6100000000000002E-2</v>
      </c>
      <c r="J7">
        <v>4.5999999999999999E-2</v>
      </c>
      <c r="K7">
        <v>4.6699999999999998E-2</v>
      </c>
      <c r="L7">
        <v>4.6100000000000002E-2</v>
      </c>
      <c r="M7">
        <v>4.6199999999999998E-2</v>
      </c>
      <c r="N7">
        <v>4.82E-2</v>
      </c>
    </row>
    <row r="8" spans="2:14">
      <c r="C8">
        <v>4.7600000000000003E-2</v>
      </c>
      <c r="D8">
        <v>4.6399999999999997E-2</v>
      </c>
      <c r="E8">
        <v>4.65E-2</v>
      </c>
      <c r="F8">
        <v>4.6699999999999998E-2</v>
      </c>
      <c r="G8">
        <v>4.65E-2</v>
      </c>
      <c r="H8">
        <v>4.6199999999999998E-2</v>
      </c>
      <c r="I8">
        <v>4.6399999999999997E-2</v>
      </c>
      <c r="J8">
        <v>4.6399999999999997E-2</v>
      </c>
      <c r="K8">
        <v>4.5999999999999999E-2</v>
      </c>
      <c r="L8">
        <v>4.6100000000000002E-2</v>
      </c>
      <c r="M8">
        <v>4.5900000000000003E-2</v>
      </c>
      <c r="N8">
        <v>4.8000000000000001E-2</v>
      </c>
    </row>
    <row r="9" spans="2:14">
      <c r="C9">
        <v>4.7600000000000003E-2</v>
      </c>
      <c r="D9">
        <v>4.7199999999999999E-2</v>
      </c>
      <c r="E9">
        <v>4.7699999999999999E-2</v>
      </c>
      <c r="F9">
        <v>4.7E-2</v>
      </c>
      <c r="G9">
        <v>4.7100000000000003E-2</v>
      </c>
      <c r="H9">
        <v>4.7199999999999999E-2</v>
      </c>
      <c r="I9">
        <v>4.7300000000000002E-2</v>
      </c>
      <c r="J9">
        <v>4.7199999999999999E-2</v>
      </c>
      <c r="K9">
        <v>4.7E-2</v>
      </c>
      <c r="L9">
        <v>4.7399999999999998E-2</v>
      </c>
      <c r="M9">
        <v>4.6800000000000001E-2</v>
      </c>
      <c r="N9">
        <v>4.7699999999999999E-2</v>
      </c>
    </row>
    <row r="14" spans="2:14">
      <c r="D14" t="s">
        <v>30</v>
      </c>
      <c r="E14" t="s">
        <v>31</v>
      </c>
    </row>
    <row r="15" spans="2:14">
      <c r="C15" t="s">
        <v>32</v>
      </c>
      <c r="D15">
        <v>0</v>
      </c>
      <c r="E15">
        <f>10*D15</f>
        <v>0</v>
      </c>
    </row>
    <row r="16" spans="2:14">
      <c r="C16" t="s">
        <v>33</v>
      </c>
      <c r="D16">
        <v>0.47299999999999998</v>
      </c>
      <c r="E16">
        <f t="shared" ref="E16:E23" si="0">10*D16</f>
        <v>4.7299999999999995</v>
      </c>
    </row>
    <row r="17" spans="3:5">
      <c r="C17" t="s">
        <v>34</v>
      </c>
      <c r="D17">
        <v>0.35299999999999998</v>
      </c>
      <c r="E17">
        <f t="shared" si="0"/>
        <v>3.53</v>
      </c>
    </row>
    <row r="18" spans="3:5">
      <c r="C18" t="s">
        <v>35</v>
      </c>
      <c r="D18">
        <v>0.45100000000000001</v>
      </c>
      <c r="E18">
        <f t="shared" si="0"/>
        <v>4.51</v>
      </c>
    </row>
    <row r="19" spans="3:5">
      <c r="C19" t="s">
        <v>36</v>
      </c>
      <c r="D19">
        <v>0.214</v>
      </c>
      <c r="E19">
        <f t="shared" si="0"/>
        <v>2.14</v>
      </c>
    </row>
    <row r="20" spans="3:5">
      <c r="C20" t="s">
        <v>37</v>
      </c>
      <c r="D20">
        <v>0.35299999999999998</v>
      </c>
      <c r="E20">
        <f t="shared" si="0"/>
        <v>3.53</v>
      </c>
    </row>
    <row r="21" spans="3:5">
      <c r="C21" t="s">
        <v>38</v>
      </c>
      <c r="D21">
        <v>0.191</v>
      </c>
      <c r="E21">
        <f t="shared" si="0"/>
        <v>1.9100000000000001</v>
      </c>
    </row>
    <row r="22" spans="3:5">
      <c r="C22" t="s">
        <v>39</v>
      </c>
      <c r="D22">
        <v>0.34899999999999998</v>
      </c>
      <c r="E22">
        <f t="shared" si="0"/>
        <v>3.4899999999999998</v>
      </c>
    </row>
    <row r="23" spans="3:5">
      <c r="C23" t="s">
        <v>40</v>
      </c>
      <c r="D23">
        <v>0.12</v>
      </c>
      <c r="E23">
        <f t="shared" si="0"/>
        <v>1.2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10" sqref="C10:C17"/>
    </sheetView>
  </sheetViews>
  <sheetFormatPr baseColWidth="10" defaultRowHeight="15" x14ac:dyDescent="0"/>
  <cols>
    <col min="1" max="1" width="13.33203125" bestFit="1" customWidth="1"/>
  </cols>
  <sheetData>
    <row r="1" spans="1:9">
      <c r="A1" s="2" t="s">
        <v>41</v>
      </c>
    </row>
    <row r="2" spans="1:9"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</row>
    <row r="3" spans="1:9">
      <c r="A3" s="4" t="s">
        <v>42</v>
      </c>
      <c r="B3">
        <v>0.18679999999999999</v>
      </c>
      <c r="C3">
        <v>0.6139</v>
      </c>
      <c r="D3">
        <v>0.37480000000000002</v>
      </c>
      <c r="E3">
        <v>0.58799999999999997</v>
      </c>
      <c r="F3">
        <v>0.51219999999999999</v>
      </c>
      <c r="G3">
        <v>0.73099999999999998</v>
      </c>
      <c r="H3">
        <v>0.8</v>
      </c>
    </row>
    <row r="4" spans="1:9">
      <c r="A4" s="4" t="s">
        <v>43</v>
      </c>
      <c r="B4">
        <v>0.1749</v>
      </c>
      <c r="C4">
        <v>0.25390000000000001</v>
      </c>
      <c r="D4">
        <v>0.54590000000000005</v>
      </c>
      <c r="E4">
        <v>0.71899999999999997</v>
      </c>
      <c r="F4">
        <v>0.83499999999999996</v>
      </c>
      <c r="G4">
        <v>0.89410000000000001</v>
      </c>
      <c r="H4">
        <v>1.1072</v>
      </c>
    </row>
    <row r="5" spans="1:9">
      <c r="A5" s="4" t="s">
        <v>44</v>
      </c>
      <c r="B5">
        <v>0.2487</v>
      </c>
      <c r="C5">
        <v>1.2771999999999999</v>
      </c>
      <c r="D5">
        <v>1.1866000000000001</v>
      </c>
      <c r="E5">
        <v>1.0505</v>
      </c>
      <c r="F5">
        <v>0.69430000000000003</v>
      </c>
      <c r="G5">
        <v>1.2790999999999999</v>
      </c>
      <c r="H5">
        <v>1.1869000000000001</v>
      </c>
      <c r="I5">
        <v>1.2622</v>
      </c>
    </row>
    <row r="6" spans="1:9">
      <c r="A6" s="4" t="s">
        <v>45</v>
      </c>
      <c r="B6">
        <v>0.17519999999999999</v>
      </c>
      <c r="C6">
        <v>0.45200000000000001</v>
      </c>
      <c r="D6">
        <v>0.31130000000000002</v>
      </c>
      <c r="E6">
        <v>0.75480000000000003</v>
      </c>
      <c r="F6">
        <v>0.26819999999999999</v>
      </c>
      <c r="G6">
        <v>0.62250000000000005</v>
      </c>
      <c r="H6">
        <v>0.32729999999999998</v>
      </c>
      <c r="I6">
        <v>0.60529999999999995</v>
      </c>
    </row>
    <row r="7" spans="1:9">
      <c r="A7" s="4" t="s">
        <v>46</v>
      </c>
      <c r="B7">
        <v>0.17299999999999999</v>
      </c>
      <c r="C7">
        <v>0.3009</v>
      </c>
      <c r="D7">
        <v>0.22090000000000001</v>
      </c>
      <c r="E7">
        <v>0.70930000000000004</v>
      </c>
      <c r="F7">
        <v>0.21</v>
      </c>
      <c r="G7">
        <v>0.31169999999999998</v>
      </c>
      <c r="H7">
        <v>0.23449999999999999</v>
      </c>
      <c r="I7">
        <v>0.29970000000000002</v>
      </c>
    </row>
    <row r="9" spans="1:9">
      <c r="A9" s="5" t="s">
        <v>47</v>
      </c>
      <c r="C9" t="s">
        <v>57</v>
      </c>
    </row>
    <row r="10" spans="1:9">
      <c r="A10">
        <v>1</v>
      </c>
      <c r="B10">
        <v>0.20100000000000001</v>
      </c>
      <c r="C10">
        <f>B10*10</f>
        <v>2.0100000000000002</v>
      </c>
    </row>
    <row r="11" spans="1:9">
      <c r="A11">
        <v>2</v>
      </c>
      <c r="B11">
        <v>0.123</v>
      </c>
      <c r="C11">
        <f t="shared" ref="C11:C17" si="0">B11*10</f>
        <v>1.23</v>
      </c>
    </row>
    <row r="12" spans="1:9">
      <c r="A12">
        <v>3</v>
      </c>
      <c r="B12">
        <v>0.42199999999999999</v>
      </c>
      <c r="C12">
        <f t="shared" si="0"/>
        <v>4.22</v>
      </c>
    </row>
    <row r="13" spans="1:9">
      <c r="A13">
        <v>4</v>
      </c>
      <c r="B13">
        <v>0.108</v>
      </c>
      <c r="C13">
        <f t="shared" si="0"/>
        <v>1.08</v>
      </c>
    </row>
    <row r="14" spans="1:9">
      <c r="A14">
        <v>5</v>
      </c>
      <c r="B14">
        <v>0.32500000000000001</v>
      </c>
      <c r="C14">
        <f t="shared" si="0"/>
        <v>3.25</v>
      </c>
    </row>
    <row r="15" spans="1:9">
      <c r="A15">
        <v>6</v>
      </c>
      <c r="B15">
        <v>3.1E-2</v>
      </c>
      <c r="C15">
        <f t="shared" si="0"/>
        <v>0.31</v>
      </c>
    </row>
    <row r="16" spans="1:9">
      <c r="A16">
        <v>7</v>
      </c>
      <c r="B16">
        <v>0.191</v>
      </c>
      <c r="C16">
        <f t="shared" si="0"/>
        <v>1.9100000000000001</v>
      </c>
    </row>
    <row r="17" spans="1:3">
      <c r="A17">
        <v>8</v>
      </c>
      <c r="B17">
        <v>3.5000000000000003E-2</v>
      </c>
      <c r="C17">
        <f t="shared" si="0"/>
        <v>0.35000000000000003</v>
      </c>
    </row>
    <row r="20" spans="1:3">
      <c r="A20" s="6" t="s">
        <v>48</v>
      </c>
    </row>
    <row r="21" spans="1:3">
      <c r="A21">
        <v>1</v>
      </c>
      <c r="B21" t="s">
        <v>49</v>
      </c>
    </row>
    <row r="22" spans="1:3">
      <c r="A22">
        <v>2</v>
      </c>
      <c r="B22" t="s">
        <v>50</v>
      </c>
    </row>
    <row r="23" spans="1:3">
      <c r="A23">
        <v>3</v>
      </c>
      <c r="B23" t="s">
        <v>51</v>
      </c>
    </row>
    <row r="24" spans="1:3">
      <c r="A24">
        <v>4</v>
      </c>
      <c r="B24" t="s">
        <v>52</v>
      </c>
    </row>
    <row r="25" spans="1:3">
      <c r="A25">
        <v>5</v>
      </c>
      <c r="B25" t="s">
        <v>53</v>
      </c>
    </row>
    <row r="26" spans="1:3">
      <c r="A26">
        <v>6</v>
      </c>
      <c r="B26" t="s">
        <v>54</v>
      </c>
    </row>
    <row r="27" spans="1:3">
      <c r="A27">
        <v>7</v>
      </c>
      <c r="B27" t="s">
        <v>55</v>
      </c>
    </row>
    <row r="28" spans="1:3">
      <c r="A28">
        <v>8</v>
      </c>
      <c r="B28" t="s">
        <v>56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F1" sqref="F1:F1048576"/>
    </sheetView>
  </sheetViews>
  <sheetFormatPr baseColWidth="10" defaultRowHeight="15" x14ac:dyDescent="0"/>
  <sheetData>
    <row r="1" spans="1:18">
      <c r="A1" t="s">
        <v>58</v>
      </c>
      <c r="B1" t="s">
        <v>59</v>
      </c>
      <c r="C1" t="s">
        <v>60</v>
      </c>
      <c r="D1" t="s">
        <v>0</v>
      </c>
      <c r="E1" t="s">
        <v>57</v>
      </c>
      <c r="G1" s="7">
        <v>1</v>
      </c>
      <c r="H1" s="7">
        <v>2</v>
      </c>
      <c r="I1" s="7">
        <v>3</v>
      </c>
      <c r="J1" s="7">
        <v>4</v>
      </c>
      <c r="K1" s="7">
        <v>5</v>
      </c>
      <c r="L1" s="7">
        <v>6</v>
      </c>
      <c r="M1" s="7">
        <v>7</v>
      </c>
      <c r="N1" s="7">
        <v>8</v>
      </c>
      <c r="O1" s="7">
        <v>9</v>
      </c>
      <c r="P1" s="7">
        <v>10</v>
      </c>
      <c r="Q1" s="7">
        <v>11</v>
      </c>
      <c r="R1" s="7">
        <v>12</v>
      </c>
    </row>
    <row r="2" spans="1:18">
      <c r="A2" t="s">
        <v>61</v>
      </c>
      <c r="B2" t="s">
        <v>62</v>
      </c>
      <c r="C2" t="s">
        <v>61</v>
      </c>
      <c r="D2">
        <v>0.48199999999999998</v>
      </c>
      <c r="E2">
        <f>D2*10</f>
        <v>4.82</v>
      </c>
      <c r="G2" s="7">
        <v>0.22950000000000001</v>
      </c>
      <c r="H2" s="7">
        <v>0.43569999999999998</v>
      </c>
      <c r="I2" s="7">
        <v>0.53659999999999997</v>
      </c>
      <c r="J2" s="7">
        <v>0.7319</v>
      </c>
      <c r="K2" s="7">
        <v>0.89670000000000005</v>
      </c>
      <c r="L2" s="7">
        <v>1.0038</v>
      </c>
      <c r="M2" s="7">
        <v>1.1137999999999999</v>
      </c>
      <c r="N2" s="7">
        <v>4.9200000000000001E-2</v>
      </c>
      <c r="O2" s="7">
        <v>4.8399999999999999E-2</v>
      </c>
      <c r="P2" s="7">
        <v>4.8000000000000001E-2</v>
      </c>
      <c r="Q2" s="7">
        <v>4.7199999999999999E-2</v>
      </c>
      <c r="R2" s="7">
        <v>4.8300000000000003E-2</v>
      </c>
    </row>
    <row r="3" spans="1:18">
      <c r="A3" t="s">
        <v>61</v>
      </c>
      <c r="B3" t="s">
        <v>62</v>
      </c>
      <c r="C3" t="s">
        <v>62</v>
      </c>
      <c r="D3">
        <v>0.49</v>
      </c>
      <c r="E3">
        <f t="shared" ref="E3:E9" si="0">D3*10</f>
        <v>4.9000000000000004</v>
      </c>
      <c r="G3" s="7">
        <v>0.2097</v>
      </c>
      <c r="H3" s="7">
        <v>0.42470000000000002</v>
      </c>
      <c r="I3" s="7">
        <v>0.52510000000000001</v>
      </c>
      <c r="J3" s="7">
        <v>0.75829999999999997</v>
      </c>
      <c r="K3" s="7">
        <v>0.9042</v>
      </c>
      <c r="L3" s="7">
        <v>1.0274000000000001</v>
      </c>
      <c r="M3" s="7">
        <v>1.1289</v>
      </c>
      <c r="N3" s="7">
        <v>4.7100000000000003E-2</v>
      </c>
      <c r="O3" s="7">
        <v>4.8500000000000001E-2</v>
      </c>
      <c r="P3" s="7">
        <v>4.9099999999999998E-2</v>
      </c>
      <c r="Q3" s="7">
        <v>4.6300000000000001E-2</v>
      </c>
      <c r="R3" s="7">
        <v>4.8599999999999997E-2</v>
      </c>
    </row>
    <row r="4" spans="1:18">
      <c r="A4" t="s">
        <v>62</v>
      </c>
      <c r="B4" t="s">
        <v>62</v>
      </c>
      <c r="C4" t="s">
        <v>61</v>
      </c>
      <c r="D4">
        <v>0.437</v>
      </c>
      <c r="E4">
        <f t="shared" si="0"/>
        <v>4.37</v>
      </c>
      <c r="G4" s="7">
        <v>0.28820000000000001</v>
      </c>
      <c r="H4" s="7">
        <v>0.68659999999999999</v>
      </c>
      <c r="I4" s="7">
        <v>0.74350000000000005</v>
      </c>
      <c r="J4" s="7">
        <v>0.84299999999999997</v>
      </c>
      <c r="K4" s="7">
        <v>0.33189999999999997</v>
      </c>
      <c r="L4" s="7">
        <v>0.2848</v>
      </c>
      <c r="M4" s="7">
        <v>1.0575000000000001</v>
      </c>
      <c r="N4" s="7">
        <v>1.2239</v>
      </c>
      <c r="O4" s="7">
        <v>6.3299999999999995E-2</v>
      </c>
      <c r="P4" s="7">
        <v>4.65E-2</v>
      </c>
      <c r="Q4" s="7">
        <v>4.5499999999999999E-2</v>
      </c>
      <c r="R4" s="7">
        <v>4.8300000000000003E-2</v>
      </c>
    </row>
    <row r="5" spans="1:18">
      <c r="A5" t="s">
        <v>62</v>
      </c>
      <c r="B5" t="s">
        <v>62</v>
      </c>
      <c r="C5" t="s">
        <v>62</v>
      </c>
      <c r="D5">
        <v>0.26100000000000001</v>
      </c>
      <c r="E5">
        <f t="shared" si="0"/>
        <v>2.6100000000000003</v>
      </c>
      <c r="G5" s="7">
        <v>0.36059999999999998</v>
      </c>
      <c r="H5" s="7">
        <v>1.204</v>
      </c>
      <c r="I5" s="7">
        <v>0.75939999999999996</v>
      </c>
      <c r="J5" s="7">
        <v>0.84899999999999998</v>
      </c>
      <c r="K5" s="7">
        <v>0.376</v>
      </c>
      <c r="L5" s="7">
        <v>0.3196</v>
      </c>
      <c r="M5" s="7">
        <v>0.62019999999999997</v>
      </c>
      <c r="N5" s="7">
        <v>1.1057999999999999</v>
      </c>
      <c r="O5" s="7">
        <v>4.6300000000000001E-2</v>
      </c>
      <c r="P5" s="7">
        <v>6.0600000000000001E-2</v>
      </c>
      <c r="Q5" s="7">
        <v>4.6899999999999997E-2</v>
      </c>
      <c r="R5" s="7">
        <v>4.82E-2</v>
      </c>
    </row>
    <row r="6" spans="1:18">
      <c r="A6" t="s">
        <v>61</v>
      </c>
      <c r="B6" t="s">
        <v>61</v>
      </c>
      <c r="C6" t="s">
        <v>61</v>
      </c>
      <c r="D6">
        <v>0.24399999999999999</v>
      </c>
      <c r="E6">
        <f t="shared" si="0"/>
        <v>2.44</v>
      </c>
      <c r="G6" s="7">
        <v>0.28100000000000003</v>
      </c>
      <c r="H6" s="7">
        <v>0.52090000000000003</v>
      </c>
      <c r="I6" s="7">
        <v>0.74609999999999999</v>
      </c>
      <c r="J6" s="7">
        <v>1.0324</v>
      </c>
      <c r="K6" s="7">
        <v>0.30580000000000002</v>
      </c>
      <c r="L6" s="7">
        <v>0.29599999999999999</v>
      </c>
      <c r="M6" s="7">
        <v>0.78100000000000003</v>
      </c>
      <c r="N6" s="7">
        <v>0.83189999999999997</v>
      </c>
      <c r="O6" s="7">
        <v>4.9000000000000002E-2</v>
      </c>
      <c r="P6" s="7">
        <v>4.7300000000000002E-2</v>
      </c>
      <c r="Q6" s="7">
        <v>4.6800000000000001E-2</v>
      </c>
      <c r="R6" s="7">
        <v>4.8300000000000003E-2</v>
      </c>
    </row>
    <row r="7" spans="1:18">
      <c r="A7" t="s">
        <v>61</v>
      </c>
      <c r="B7" t="s">
        <v>61</v>
      </c>
      <c r="C7" t="s">
        <v>62</v>
      </c>
      <c r="D7">
        <v>0.189</v>
      </c>
      <c r="E7">
        <f t="shared" si="0"/>
        <v>1.8900000000000001</v>
      </c>
      <c r="G7" s="7">
        <v>4.7699999999999999E-2</v>
      </c>
      <c r="H7" s="7">
        <v>4.6399999999999997E-2</v>
      </c>
      <c r="I7" s="7">
        <v>5.16E-2</v>
      </c>
      <c r="J7" s="7">
        <v>4.6699999999999998E-2</v>
      </c>
      <c r="K7" s="7">
        <v>4.9299999999999997E-2</v>
      </c>
      <c r="L7" s="7">
        <v>0.05</v>
      </c>
      <c r="M7" s="7">
        <v>4.7600000000000003E-2</v>
      </c>
      <c r="N7" s="7">
        <v>4.7600000000000003E-2</v>
      </c>
      <c r="O7" s="7">
        <v>4.8500000000000001E-2</v>
      </c>
      <c r="P7" s="7">
        <v>4.6600000000000003E-2</v>
      </c>
      <c r="Q7" s="7">
        <v>4.8300000000000003E-2</v>
      </c>
      <c r="R7" s="7">
        <v>4.8800000000000003E-2</v>
      </c>
    </row>
    <row r="8" spans="1:18">
      <c r="A8" t="s">
        <v>62</v>
      </c>
      <c r="B8" t="s">
        <v>61</v>
      </c>
      <c r="C8" t="s">
        <v>61</v>
      </c>
      <c r="D8">
        <v>0.34200000000000003</v>
      </c>
      <c r="E8">
        <f t="shared" si="0"/>
        <v>3.4200000000000004</v>
      </c>
      <c r="G8" s="7">
        <v>4.7699999999999999E-2</v>
      </c>
      <c r="H8" s="7">
        <v>4.6300000000000001E-2</v>
      </c>
      <c r="I8" s="7">
        <v>4.6100000000000002E-2</v>
      </c>
      <c r="J8" s="7">
        <v>4.7899999999999998E-2</v>
      </c>
      <c r="K8" s="7">
        <v>4.7300000000000002E-2</v>
      </c>
      <c r="L8" s="7">
        <v>4.7899999999999998E-2</v>
      </c>
      <c r="M8" s="7">
        <v>4.65E-2</v>
      </c>
      <c r="N8" s="7">
        <v>4.7300000000000002E-2</v>
      </c>
      <c r="O8" s="7">
        <v>4.87E-2</v>
      </c>
      <c r="P8" s="7">
        <v>4.6899999999999997E-2</v>
      </c>
      <c r="Q8" s="7">
        <v>4.65E-2</v>
      </c>
      <c r="R8" s="7">
        <v>4.9200000000000001E-2</v>
      </c>
    </row>
    <row r="9" spans="1:18">
      <c r="A9" t="s">
        <v>62</v>
      </c>
      <c r="B9" t="s">
        <v>61</v>
      </c>
      <c r="C9" t="s">
        <v>62</v>
      </c>
      <c r="D9">
        <v>0.124</v>
      </c>
      <c r="E9">
        <f t="shared" si="0"/>
        <v>1.24</v>
      </c>
      <c r="G9" s="7">
        <v>4.7699999999999999E-2</v>
      </c>
      <c r="H9" s="7">
        <v>5.04E-2</v>
      </c>
      <c r="I9" s="7">
        <v>5.4699999999999999E-2</v>
      </c>
      <c r="J9" s="7">
        <v>4.9500000000000002E-2</v>
      </c>
      <c r="K9" s="7">
        <v>4.7199999999999999E-2</v>
      </c>
      <c r="L9" s="7">
        <v>4.7199999999999999E-2</v>
      </c>
      <c r="M9" s="7">
        <v>5.57E-2</v>
      </c>
      <c r="N9" s="7">
        <v>4.7800000000000002E-2</v>
      </c>
      <c r="O9" s="7">
        <v>5.91E-2</v>
      </c>
      <c r="P9" s="7">
        <v>4.7600000000000003E-2</v>
      </c>
      <c r="Q9" s="7">
        <v>4.6899999999999997E-2</v>
      </c>
      <c r="R9" s="7">
        <v>4.8599999999999997E-2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"/>
  <sheetViews>
    <sheetView workbookViewId="0">
      <selection activeCell="G29" sqref="G29"/>
    </sheetView>
  </sheetViews>
  <sheetFormatPr baseColWidth="10" defaultRowHeight="15" x14ac:dyDescent="0"/>
  <sheetData>
    <row r="1" spans="1:9">
      <c r="A1" t="s">
        <v>63</v>
      </c>
      <c r="B1" t="s">
        <v>64</v>
      </c>
      <c r="C1" t="s">
        <v>65</v>
      </c>
      <c r="D1" t="s">
        <v>66</v>
      </c>
      <c r="E1" t="s">
        <v>67</v>
      </c>
    </row>
    <row r="2" spans="1:9">
      <c r="A2">
        <v>0</v>
      </c>
      <c r="B2" t="s">
        <v>68</v>
      </c>
      <c r="C2">
        <v>0</v>
      </c>
      <c r="E2">
        <f>10*C2</f>
        <v>0</v>
      </c>
    </row>
    <row r="3" spans="1:9">
      <c r="A3" s="8">
        <v>1</v>
      </c>
      <c r="B3" t="s">
        <v>69</v>
      </c>
      <c r="C3">
        <v>0.46500000000000002</v>
      </c>
      <c r="D3" s="9" t="s">
        <v>70</v>
      </c>
      <c r="E3">
        <f>10*C3</f>
        <v>4.6500000000000004</v>
      </c>
      <c r="G3" t="s">
        <v>71</v>
      </c>
    </row>
    <row r="4" spans="1:9">
      <c r="A4" s="8">
        <v>2</v>
      </c>
      <c r="B4" t="s">
        <v>72</v>
      </c>
      <c r="C4">
        <v>0.23899999999999999</v>
      </c>
      <c r="D4" s="10" t="s">
        <v>73</v>
      </c>
      <c r="E4">
        <f t="shared" ref="E4:E10" si="0">10*C4</f>
        <v>2.3899999999999997</v>
      </c>
    </row>
    <row r="5" spans="1:9">
      <c r="A5" s="8">
        <v>3</v>
      </c>
      <c r="B5" s="11" t="s">
        <v>74</v>
      </c>
      <c r="C5">
        <v>0.47899999999999998</v>
      </c>
      <c r="D5" s="12" t="s">
        <v>75</v>
      </c>
      <c r="E5">
        <f t="shared" si="0"/>
        <v>4.79</v>
      </c>
    </row>
    <row r="6" spans="1:9">
      <c r="A6" s="8">
        <v>4</v>
      </c>
      <c r="B6" s="11" t="s">
        <v>76</v>
      </c>
      <c r="C6">
        <v>0.38900000000000001</v>
      </c>
      <c r="D6" s="13" t="s">
        <v>77</v>
      </c>
      <c r="E6">
        <f t="shared" si="0"/>
        <v>3.89</v>
      </c>
    </row>
    <row r="7" spans="1:9">
      <c r="A7">
        <v>5</v>
      </c>
      <c r="B7" t="s">
        <v>78</v>
      </c>
      <c r="C7">
        <v>0.16900000000000001</v>
      </c>
      <c r="D7" s="14" t="s">
        <v>79</v>
      </c>
      <c r="E7">
        <f t="shared" si="0"/>
        <v>1.6900000000000002</v>
      </c>
    </row>
    <row r="8" spans="1:9">
      <c r="A8">
        <v>6</v>
      </c>
      <c r="B8" s="11" t="s">
        <v>80</v>
      </c>
      <c r="C8">
        <v>7.4999999999999997E-2</v>
      </c>
      <c r="D8" s="15" t="s">
        <v>81</v>
      </c>
      <c r="E8">
        <f t="shared" si="0"/>
        <v>0.75</v>
      </c>
    </row>
    <row r="9" spans="1:9">
      <c r="A9">
        <v>7</v>
      </c>
      <c r="B9" s="11" t="s">
        <v>82</v>
      </c>
      <c r="C9">
        <v>0.17499999999999999</v>
      </c>
      <c r="D9" s="16" t="s">
        <v>83</v>
      </c>
      <c r="E9">
        <f t="shared" si="0"/>
        <v>1.75</v>
      </c>
    </row>
    <row r="10" spans="1:9">
      <c r="A10">
        <v>8</v>
      </c>
      <c r="B10" s="11" t="s">
        <v>84</v>
      </c>
      <c r="C10">
        <v>0.20799999999999999</v>
      </c>
      <c r="D10" s="17" t="s">
        <v>85</v>
      </c>
      <c r="E10">
        <f t="shared" si="0"/>
        <v>2.08</v>
      </c>
    </row>
    <row r="14" spans="1:9">
      <c r="A14" t="s">
        <v>86</v>
      </c>
      <c r="B14">
        <v>1</v>
      </c>
      <c r="C14">
        <v>2</v>
      </c>
      <c r="D14">
        <v>3</v>
      </c>
      <c r="E14">
        <v>4</v>
      </c>
      <c r="F14">
        <v>5</v>
      </c>
      <c r="G14">
        <v>6</v>
      </c>
      <c r="H14">
        <v>7</v>
      </c>
      <c r="I14">
        <v>8</v>
      </c>
    </row>
    <row r="15" spans="1:9">
      <c r="A15" s="18" t="s">
        <v>42</v>
      </c>
      <c r="B15">
        <v>1.3775999999999999</v>
      </c>
      <c r="C15">
        <v>0.34520000000000001</v>
      </c>
      <c r="D15">
        <v>0.46879999999999999</v>
      </c>
      <c r="E15">
        <v>1.0196000000000001</v>
      </c>
      <c r="F15">
        <v>0.73109999999999997</v>
      </c>
      <c r="G15">
        <v>0.83699999999999997</v>
      </c>
      <c r="H15">
        <v>1.0126999999999999</v>
      </c>
    </row>
    <row r="16" spans="1:9">
      <c r="A16" s="18" t="s">
        <v>43</v>
      </c>
      <c r="B16">
        <v>1.2859</v>
      </c>
      <c r="C16">
        <v>0.187</v>
      </c>
      <c r="D16">
        <v>0.46679999999999999</v>
      </c>
      <c r="E16">
        <v>0.3538</v>
      </c>
      <c r="F16">
        <v>0.64710000000000001</v>
      </c>
      <c r="G16">
        <v>0.74119999999999997</v>
      </c>
      <c r="H16">
        <v>0.79520000000000002</v>
      </c>
    </row>
    <row r="17" spans="1:9">
      <c r="A17" s="8" t="s">
        <v>44</v>
      </c>
      <c r="B17" s="12">
        <v>0.33910000000000001</v>
      </c>
      <c r="C17" s="17">
        <v>1.3259000000000001</v>
      </c>
      <c r="D17" s="13">
        <v>0.76290000000000002</v>
      </c>
      <c r="E17" s="16">
        <v>1.3251999999999999</v>
      </c>
      <c r="F17" s="9">
        <v>0.2621</v>
      </c>
      <c r="G17" s="14">
        <v>1.2868999999999999</v>
      </c>
      <c r="H17" s="10">
        <v>1.1419999999999999</v>
      </c>
      <c r="I17" s="15">
        <v>0.88970000000000005</v>
      </c>
    </row>
    <row r="18" spans="1:9">
      <c r="A18" s="8" t="s">
        <v>45</v>
      </c>
      <c r="B18" s="12">
        <v>0.2293</v>
      </c>
      <c r="C18" s="17">
        <v>0.54420000000000002</v>
      </c>
      <c r="D18" s="13">
        <v>0.70789999999999997</v>
      </c>
      <c r="E18" s="16">
        <v>0.71760000000000002</v>
      </c>
      <c r="F18" s="9">
        <v>0.40720000000000001</v>
      </c>
      <c r="G18" s="14">
        <v>0.56140000000000001</v>
      </c>
      <c r="H18" s="10">
        <v>0.49309999999999998</v>
      </c>
      <c r="I18" s="15">
        <v>0.94730000000000003</v>
      </c>
    </row>
    <row r="19" spans="1:9">
      <c r="A19" s="8" t="s">
        <v>46</v>
      </c>
      <c r="B19" s="12">
        <v>0.22140000000000001</v>
      </c>
      <c r="C19" s="17">
        <v>0.30809999999999998</v>
      </c>
      <c r="D19" s="13">
        <v>0.73429999999999995</v>
      </c>
      <c r="E19" s="16">
        <v>0.42430000000000001</v>
      </c>
      <c r="F19" s="9">
        <v>0.24840000000000001</v>
      </c>
      <c r="G19" s="14">
        <v>0.40970000000000001</v>
      </c>
      <c r="H19" s="10">
        <v>0.27150000000000002</v>
      </c>
      <c r="I19" s="15">
        <v>0.89829999999999999</v>
      </c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C36" sqref="C36"/>
    </sheetView>
  </sheetViews>
  <sheetFormatPr baseColWidth="10" defaultRowHeight="15" x14ac:dyDescent="0"/>
  <cols>
    <col min="1" max="1" width="31.332031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2</v>
      </c>
    </row>
    <row r="2" spans="1:4">
      <c r="A2" s="1"/>
      <c r="B2" s="1" t="s">
        <v>3</v>
      </c>
      <c r="C2" s="1" t="s">
        <v>18</v>
      </c>
      <c r="D2" s="1" t="s">
        <v>19</v>
      </c>
    </row>
    <row r="3" spans="1:4">
      <c r="A3" s="1" t="s">
        <v>4</v>
      </c>
      <c r="B3">
        <v>1.349</v>
      </c>
      <c r="C3">
        <v>1.22</v>
      </c>
      <c r="D3">
        <v>1.2230000000000001</v>
      </c>
    </row>
    <row r="4" spans="1:4">
      <c r="A4" s="1" t="s">
        <v>5</v>
      </c>
      <c r="B4">
        <v>1.236</v>
      </c>
      <c r="C4">
        <v>1.01</v>
      </c>
      <c r="D4">
        <v>0.80400000000000005</v>
      </c>
    </row>
    <row r="5" spans="1:4">
      <c r="A5" s="1" t="s">
        <v>6</v>
      </c>
      <c r="B5">
        <v>1.8220000000000001</v>
      </c>
      <c r="C5">
        <v>1.7989999999999999</v>
      </c>
      <c r="D5">
        <v>1.788</v>
      </c>
    </row>
    <row r="6" spans="1:4">
      <c r="A6" s="1" t="s">
        <v>7</v>
      </c>
      <c r="B6">
        <v>1.7889999999999999</v>
      </c>
      <c r="C6">
        <v>1.2689999999999999</v>
      </c>
      <c r="D6">
        <v>1.6339999999999999</v>
      </c>
    </row>
    <row r="10" spans="1:4">
      <c r="A10" s="2" t="s">
        <v>8</v>
      </c>
      <c r="B10" s="1" t="s">
        <v>9</v>
      </c>
      <c r="C10" s="1" t="s">
        <v>10</v>
      </c>
      <c r="D10" s="1" t="s">
        <v>11</v>
      </c>
    </row>
    <row r="11" spans="1:4">
      <c r="A11" s="1" t="s">
        <v>12</v>
      </c>
      <c r="B11">
        <v>0.64019999999999988</v>
      </c>
      <c r="C11">
        <v>0.63949999999999996</v>
      </c>
      <c r="D11">
        <f>AVERAGE(B11:C11)</f>
        <v>0.63984999999999992</v>
      </c>
    </row>
    <row r="12" spans="1:4">
      <c r="A12" s="1" t="s">
        <v>13</v>
      </c>
      <c r="B12">
        <v>0.72349999999999981</v>
      </c>
      <c r="C12">
        <v>1.0250999999999999</v>
      </c>
      <c r="D12">
        <f t="shared" ref="D12:D24" si="0">AVERAGE(B12:C12)</f>
        <v>0.87429999999999986</v>
      </c>
    </row>
    <row r="13" spans="1:4">
      <c r="A13" s="1" t="s">
        <v>14</v>
      </c>
      <c r="B13">
        <v>8.5499999999999965E-2</v>
      </c>
      <c r="C13">
        <v>9.6399999999999986E-2</v>
      </c>
      <c r="D13">
        <f t="shared" si="0"/>
        <v>9.0949999999999975E-2</v>
      </c>
    </row>
    <row r="14" spans="1:4">
      <c r="A14" s="1" t="s">
        <v>15</v>
      </c>
      <c r="B14">
        <v>0.65159999999999996</v>
      </c>
      <c r="C14">
        <v>0.76939999999999986</v>
      </c>
      <c r="D14">
        <f t="shared" si="0"/>
        <v>0.71049999999999991</v>
      </c>
    </row>
    <row r="15" spans="1:4">
      <c r="A15" s="1"/>
    </row>
    <row r="16" spans="1:4">
      <c r="A16" s="1" t="s">
        <v>20</v>
      </c>
      <c r="B16">
        <v>0.82699999999999996</v>
      </c>
      <c r="C16">
        <v>0.89029999999999987</v>
      </c>
      <c r="D16">
        <f t="shared" si="0"/>
        <v>0.85864999999999991</v>
      </c>
    </row>
    <row r="17" spans="1:7">
      <c r="A17" s="1" t="s">
        <v>21</v>
      </c>
      <c r="B17">
        <v>1.0936999999999999</v>
      </c>
      <c r="C17">
        <v>1.1198999999999999</v>
      </c>
      <c r="D17">
        <f t="shared" si="0"/>
        <v>1.1067999999999998</v>
      </c>
    </row>
    <row r="18" spans="1:7">
      <c r="A18" s="1" t="s">
        <v>22</v>
      </c>
      <c r="B18">
        <v>5.4599999999999982E-2</v>
      </c>
      <c r="C18">
        <v>7.1099999999999997E-2</v>
      </c>
      <c r="D18">
        <f t="shared" si="0"/>
        <v>6.2849999999999989E-2</v>
      </c>
    </row>
    <row r="19" spans="1:7">
      <c r="A19" s="1" t="s">
        <v>23</v>
      </c>
      <c r="B19">
        <v>0.59959999999999991</v>
      </c>
      <c r="C19">
        <v>0.68720000000000003</v>
      </c>
      <c r="D19">
        <f t="shared" si="0"/>
        <v>0.64339999999999997</v>
      </c>
    </row>
    <row r="20" spans="1:7">
      <c r="A20" s="1"/>
    </row>
    <row r="21" spans="1:7">
      <c r="A21" s="1" t="s">
        <v>27</v>
      </c>
      <c r="B21">
        <v>0.71560000000000001</v>
      </c>
      <c r="C21">
        <v>0.79139999999999988</v>
      </c>
      <c r="D21">
        <f t="shared" si="0"/>
        <v>0.75349999999999995</v>
      </c>
    </row>
    <row r="22" spans="1:7">
      <c r="A22" s="1" t="s">
        <v>24</v>
      </c>
      <c r="B22">
        <v>1.0238999999999998</v>
      </c>
      <c r="C22">
        <v>1.1446999999999998</v>
      </c>
      <c r="D22">
        <f t="shared" si="0"/>
        <v>1.0842999999999998</v>
      </c>
    </row>
    <row r="23" spans="1:7">
      <c r="A23" s="1" t="s">
        <v>25</v>
      </c>
      <c r="B23">
        <v>8.0799999999999983E-2</v>
      </c>
      <c r="C23">
        <v>7.9899999999999971E-2</v>
      </c>
      <c r="D23">
        <f t="shared" si="0"/>
        <v>8.0349999999999977E-2</v>
      </c>
    </row>
    <row r="24" spans="1:7">
      <c r="A24" s="1" t="s">
        <v>26</v>
      </c>
      <c r="B24">
        <v>0.82129999999999992</v>
      </c>
      <c r="C24">
        <v>0.97160000000000002</v>
      </c>
      <c r="D24">
        <f t="shared" si="0"/>
        <v>0.89644999999999997</v>
      </c>
    </row>
    <row r="29" spans="1:7">
      <c r="A29" s="2" t="s">
        <v>28</v>
      </c>
    </row>
    <row r="30" spans="1:7">
      <c r="A30" s="2" t="s">
        <v>16</v>
      </c>
      <c r="B30">
        <v>0</v>
      </c>
      <c r="C30">
        <v>2</v>
      </c>
      <c r="D30">
        <v>4</v>
      </c>
      <c r="E30">
        <v>6</v>
      </c>
      <c r="F30">
        <v>8</v>
      </c>
      <c r="G30">
        <v>10</v>
      </c>
    </row>
    <row r="31" spans="1:7">
      <c r="A31" s="2" t="s">
        <v>17</v>
      </c>
      <c r="B31">
        <v>4.5499999999999707E-3</v>
      </c>
      <c r="C31">
        <v>0.16239999999999996</v>
      </c>
      <c r="D31">
        <v>0.31734999999999997</v>
      </c>
      <c r="E31">
        <v>0.42704999999999999</v>
      </c>
      <c r="F31">
        <v>0.59639999999999993</v>
      </c>
      <c r="G31">
        <v>0.72179999999999989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 Red</vt:lpstr>
      <vt:lpstr>TR Pink</vt:lpstr>
      <vt:lpstr>TR Purple</vt:lpstr>
      <vt:lpstr>TR White</vt:lpstr>
      <vt:lpstr>Instructors (2 targets)</vt:lpstr>
    </vt:vector>
  </TitlesOfParts>
  <Company>MIT 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joshaw</dc:creator>
  <cp:lastModifiedBy>joshaw</cp:lastModifiedBy>
  <dcterms:created xsi:type="dcterms:W3CDTF">2017-11-08T19:16:15Z</dcterms:created>
  <dcterms:modified xsi:type="dcterms:W3CDTF">2017-11-08T21:56:50Z</dcterms:modified>
</cp:coreProperties>
</file>