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4780" windowHeight="15540" tabRatio="500" activeTab="4"/>
  </bookViews>
  <sheets>
    <sheet name="TR Green" sheetId="1" r:id="rId1"/>
    <sheet name="TR Yellow" sheetId="2" r:id="rId2"/>
    <sheet name="TR Blue" sheetId="3" r:id="rId3"/>
    <sheet name="WF Blue" sheetId="4" r:id="rId4"/>
    <sheet name="WF Orange" sheetId="5" r:id="rId5"/>
    <sheet name="WF Red" sheetId="6" r:id="rId6"/>
    <sheet name="TR Orange" sheetId="7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7" l="1"/>
  <c r="E8" i="7"/>
  <c r="E7" i="7"/>
  <c r="E6" i="7"/>
  <c r="E5" i="7"/>
  <c r="E4" i="7"/>
  <c r="E3" i="7"/>
  <c r="E2" i="7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C3" i="5"/>
  <c r="C4" i="5"/>
  <c r="C5" i="5"/>
  <c r="C6" i="5"/>
  <c r="C7" i="5"/>
  <c r="C8" i="5"/>
  <c r="C9" i="5"/>
  <c r="C10" i="5"/>
  <c r="C2" i="5"/>
  <c r="E24" i="4"/>
  <c r="E23" i="4"/>
  <c r="E22" i="4"/>
  <c r="E21" i="4"/>
  <c r="E20" i="4"/>
  <c r="E19" i="4"/>
  <c r="E18" i="4"/>
  <c r="E17" i="4"/>
  <c r="C14" i="3"/>
  <c r="D14" i="3"/>
  <c r="E14" i="3"/>
  <c r="F14" i="3"/>
  <c r="G14" i="3"/>
  <c r="H14" i="3"/>
  <c r="I14" i="3"/>
  <c r="B14" i="3"/>
  <c r="I25" i="2"/>
  <c r="H25" i="2"/>
  <c r="G25" i="2"/>
  <c r="F25" i="2"/>
  <c r="E25" i="2"/>
  <c r="D25" i="2"/>
  <c r="C25" i="2"/>
  <c r="B25" i="2"/>
  <c r="A1" i="2"/>
</calcChain>
</file>

<file path=xl/sharedStrings.xml><?xml version="1.0" encoding="utf-8"?>
<sst xmlns="http://schemas.openxmlformats.org/spreadsheetml/2006/main" count="191" uniqueCount="89">
  <si>
    <t xml:space="preserve">Concentration of Ethanol (nmoles/uL) </t>
  </si>
  <si>
    <t>A</t>
  </si>
  <si>
    <t>B</t>
  </si>
  <si>
    <t>MG1655 +O2 -aTc</t>
  </si>
  <si>
    <t>MG1655 -O2 -aTc</t>
  </si>
  <si>
    <t>MG1655 +O2 +aTc</t>
  </si>
  <si>
    <t>MG1655 -O2 +aTc</t>
  </si>
  <si>
    <t>MG1655, CRISPRi, +O2 -aTc</t>
  </si>
  <si>
    <t>MG1655, CRISPRi, -O2 -aTc</t>
  </si>
  <si>
    <t>MG1655, CRISPRi, +O2 +aTc</t>
  </si>
  <si>
    <t>MG1655, CRISPRi, -O2 +aTc</t>
  </si>
  <si>
    <t>Conc. Ethanol (nmoles/uL) : Replicate 1</t>
  </si>
  <si>
    <t>Conc. Ethanol (nmoles/uL) : Replicate 2</t>
  </si>
  <si>
    <t>Conc. Ethanol (nmoles/uL) : Replicate 3</t>
  </si>
  <si>
    <t>OD Measurements</t>
  </si>
  <si>
    <t>9 (Blank)</t>
  </si>
  <si>
    <t>Bacteria Spectrophotometer Readings</t>
  </si>
  <si>
    <t>O2+,aTc-,CRI</t>
  </si>
  <si>
    <t>O2+,aTc+,CRI</t>
  </si>
  <si>
    <t>O2+,aTc-,MG</t>
  </si>
  <si>
    <t>O2+,aTc+,MG</t>
  </si>
  <si>
    <t>O2-,aTc-,CRI</t>
  </si>
  <si>
    <t>O2-,aTc+,CRI</t>
  </si>
  <si>
    <t>O2-,aTc-,MG</t>
  </si>
  <si>
    <t>O2-,aTc+,MG</t>
  </si>
  <si>
    <t>Readings:</t>
  </si>
  <si>
    <t>Readingsx10</t>
  </si>
  <si>
    <t>OD</t>
  </si>
  <si>
    <t>Sample #</t>
  </si>
  <si>
    <t>OD x 10</t>
  </si>
  <si>
    <t>Temperature(¡C)</t>
  </si>
  <si>
    <t>OD600</t>
  </si>
  <si>
    <t>OD x10</t>
  </si>
  <si>
    <t>O2</t>
  </si>
  <si>
    <t>no aTc</t>
  </si>
  <si>
    <t>WT</t>
  </si>
  <si>
    <t>CRISPRi</t>
  </si>
  <si>
    <t>aTc</t>
  </si>
  <si>
    <t>no O2</t>
  </si>
  <si>
    <t>Experimental Condition</t>
  </si>
  <si>
    <t>Blank</t>
  </si>
  <si>
    <t>MG +O2 +aTc</t>
  </si>
  <si>
    <t>MG +O2 -aTc</t>
  </si>
  <si>
    <t>MG CRISPR +O2 +aTc</t>
  </si>
  <si>
    <t>MG CRISPR +O2 -aTc</t>
  </si>
  <si>
    <t>MG -O2 +aTc</t>
  </si>
  <si>
    <t>MG -O2 -aTc</t>
  </si>
  <si>
    <t>MG CRISPR -O2 +aTc</t>
  </si>
  <si>
    <t>MG CRISPR -O2 -aTc</t>
  </si>
  <si>
    <t>ODx10</t>
  </si>
  <si>
    <t>Sample</t>
  </si>
  <si>
    <r>
      <t>MG1655 +O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-aTc</t>
    </r>
  </si>
  <si>
    <r>
      <t>MG1655 -O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-aTc</t>
    </r>
  </si>
  <si>
    <r>
      <t>MG1655 +O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+aTc</t>
    </r>
  </si>
  <si>
    <r>
      <t>MG1655 -O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+aTc</t>
    </r>
  </si>
  <si>
    <r>
      <t>+CRISPRi +O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-aTc</t>
    </r>
  </si>
  <si>
    <r>
      <t>+CRISPRi -O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-aTc</t>
    </r>
  </si>
  <si>
    <r>
      <t>+CRISPRi +O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+aTc</t>
    </r>
  </si>
  <si>
    <r>
      <t>+CRISPRi -O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+aTc</t>
    </r>
  </si>
  <si>
    <t>nmol Ethanol</t>
  </si>
  <si>
    <t>570 Abs</t>
  </si>
  <si>
    <t>Abs-background</t>
  </si>
  <si>
    <t>nmol</t>
  </si>
  <si>
    <t>Condition</t>
  </si>
  <si>
    <t>OD_600</t>
  </si>
  <si>
    <t>MG1658</t>
  </si>
  <si>
    <r>
      <t>+</t>
    </r>
    <r>
      <rPr>
        <sz val="12"/>
        <color theme="1"/>
        <rFont val="Calibri"/>
        <family val="2"/>
        <scheme val="minor"/>
      </rPr>
      <t>O2</t>
    </r>
  </si>
  <si>
    <t>-aTc</t>
  </si>
  <si>
    <t>MG1656</t>
  </si>
  <si>
    <r>
      <t>-</t>
    </r>
    <r>
      <rPr>
        <sz val="12"/>
        <color theme="1"/>
        <rFont val="Calibri"/>
        <family val="2"/>
        <scheme val="minor"/>
      </rPr>
      <t>O2</t>
    </r>
  </si>
  <si>
    <t>MG1657</t>
  </si>
  <si>
    <t>+aTc</t>
  </si>
  <si>
    <t>MG1655</t>
  </si>
  <si>
    <t>MG1655 + CRISPRi</t>
  </si>
  <si>
    <t>OD_600x 10</t>
  </si>
  <si>
    <t>Experimental Samples</t>
  </si>
  <si>
    <t>Absorbance (nm)</t>
  </si>
  <si>
    <t>Test 1</t>
  </si>
  <si>
    <t>Test 2</t>
  </si>
  <si>
    <t>Test 3</t>
  </si>
  <si>
    <r>
      <t>+</t>
    </r>
    <r>
      <rPr>
        <sz val="10"/>
        <color theme="1"/>
        <rFont val="Arial"/>
      </rPr>
      <t>O2</t>
    </r>
  </si>
  <si>
    <r>
      <t>-</t>
    </r>
    <r>
      <rPr>
        <sz val="10"/>
        <color theme="1"/>
        <rFont val="Arial"/>
      </rPr>
      <t>O2</t>
    </r>
  </si>
  <si>
    <t>Standard Curve Samples</t>
  </si>
  <si>
    <t>Known Concentration (nmol)</t>
  </si>
  <si>
    <t>Average Absorbance</t>
  </si>
  <si>
    <t>CRISPRR</t>
  </si>
  <si>
    <t>aTC</t>
  </si>
  <si>
    <t>-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</si>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</sst>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</font>
    <font>
      <u/>
      <sz val="11"/>
      <color theme="1"/>
      <name val="Calibri"/>
      <family val="2"/>
      <scheme val="minor"/>
    </font>
    <font>
      <sz val="11"/>
      <name val="Calibri"/>
    </font>
    <font>
      <b/>
      <u/>
      <sz val="10"/>
      <color theme="1"/>
      <name val="Arial"/>
    </font>
    <font>
      <i/>
      <sz val="10"/>
      <color theme="1"/>
      <name val="Arial"/>
    </font>
    <font>
      <sz val="10"/>
      <color theme="1"/>
      <name val="Arial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rgb="FF000000"/>
      <name val="Arial"/>
      <family val="2"/>
    </font>
    <font>
      <vertAlign val="subscript"/>
      <sz val="11"/>
      <color rgb="FF000000"/>
      <name val="Arial"/>
      <family val="2"/>
    </font>
    <font>
      <b/>
      <sz val="12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4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10" fillId="0" borderId="0" xfId="0" applyFont="1"/>
    <xf numFmtId="0" fontId="12" fillId="0" borderId="0" xfId="0" applyFont="1"/>
    <xf numFmtId="0" fontId="0" fillId="0" borderId="0" xfId="0" quotePrefix="1"/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quotePrefix="1" applyFont="1"/>
    <xf numFmtId="0" fontId="14" fillId="0" borderId="0" xfId="0" applyFont="1"/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32" sqref="B32"/>
    </sheetView>
  </sheetViews>
  <sheetFormatPr baseColWidth="10" defaultRowHeight="15" x14ac:dyDescent="0"/>
  <cols>
    <col min="1" max="1" width="33.1640625" customWidth="1"/>
    <col min="2" max="2" width="17" customWidth="1"/>
    <col min="3" max="3" width="16.33203125" customWidth="1"/>
    <col min="4" max="4" width="17.1640625" customWidth="1"/>
    <col min="5" max="5" width="17.83203125" customWidth="1"/>
    <col min="6" max="6" width="28" customWidth="1"/>
    <col min="7" max="7" width="27.33203125" customWidth="1"/>
    <col min="8" max="8" width="28.33203125" customWidth="1"/>
    <col min="9" max="9" width="26.1640625" customWidth="1"/>
  </cols>
  <sheetData>
    <row r="1" spans="1:9">
      <c r="A1" t="s">
        <v>0</v>
      </c>
      <c r="B1">
        <v>0</v>
      </c>
      <c r="C1">
        <v>2</v>
      </c>
      <c r="D1">
        <v>4</v>
      </c>
      <c r="E1">
        <v>6</v>
      </c>
      <c r="F1">
        <v>8</v>
      </c>
      <c r="G1">
        <v>10</v>
      </c>
    </row>
    <row r="2" spans="1:9">
      <c r="A2" t="s">
        <v>1</v>
      </c>
      <c r="B2">
        <v>0.63160000000000005</v>
      </c>
      <c r="C2">
        <v>0.84350000000000003</v>
      </c>
      <c r="D2">
        <v>1.2273000000000001</v>
      </c>
      <c r="E2">
        <v>1.3037000000000001</v>
      </c>
      <c r="F2">
        <v>1.7191000000000001</v>
      </c>
      <c r="G2">
        <v>1.7341</v>
      </c>
    </row>
    <row r="3" spans="1:9">
      <c r="A3" t="s">
        <v>2</v>
      </c>
      <c r="B3">
        <v>0.70830000000000004</v>
      </c>
      <c r="C3">
        <v>0.86519999999999997</v>
      </c>
      <c r="D3">
        <v>1.0437000000000001</v>
      </c>
      <c r="E3">
        <v>1.2061999999999999</v>
      </c>
      <c r="F3">
        <v>1.3611</v>
      </c>
      <c r="G3">
        <v>1.5936999999999999</v>
      </c>
    </row>
    <row r="5" spans="1:9"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>
      <c r="A6" t="s">
        <v>11</v>
      </c>
      <c r="B6">
        <v>0.59230000000000005</v>
      </c>
      <c r="C6">
        <v>0.63829999999999998</v>
      </c>
      <c r="D6">
        <v>0.68679999999999997</v>
      </c>
      <c r="E6">
        <v>1.6901999999999999</v>
      </c>
      <c r="F6">
        <v>2.1852</v>
      </c>
      <c r="G6">
        <v>1.7889999999999999</v>
      </c>
      <c r="H6">
        <v>1.9722</v>
      </c>
      <c r="I6">
        <v>1.905</v>
      </c>
    </row>
    <row r="7" spans="1:9">
      <c r="A7" t="s">
        <v>12</v>
      </c>
      <c r="B7">
        <v>0.61660000000000004</v>
      </c>
      <c r="C7">
        <v>0.68469999999999998</v>
      </c>
      <c r="D7">
        <v>0.62749999999999995</v>
      </c>
      <c r="E7">
        <v>1.8360000000000001</v>
      </c>
      <c r="F7">
        <v>1.6777</v>
      </c>
      <c r="G7">
        <v>1.6580999999999999</v>
      </c>
      <c r="H7">
        <v>1.7122999999999999</v>
      </c>
      <c r="I7">
        <v>1.6840999999999999</v>
      </c>
    </row>
    <row r="8" spans="1:9">
      <c r="A8" t="s">
        <v>13</v>
      </c>
      <c r="B8">
        <v>0.53539999999999999</v>
      </c>
      <c r="C8">
        <v>0.60570000000000002</v>
      </c>
      <c r="D8">
        <v>0.59789999999999999</v>
      </c>
      <c r="E8">
        <v>1.6820999999999999</v>
      </c>
      <c r="F8">
        <v>1.7524</v>
      </c>
      <c r="G8">
        <v>1.7276</v>
      </c>
      <c r="H8">
        <v>1.8835999999999999</v>
      </c>
      <c r="I8">
        <v>1.6085</v>
      </c>
    </row>
    <row r="11" spans="1:9">
      <c r="A11" t="s">
        <v>14</v>
      </c>
    </row>
    <row r="13" spans="1:9">
      <c r="A13" s="1" t="s">
        <v>15</v>
      </c>
      <c r="B13" s="2">
        <v>0</v>
      </c>
    </row>
    <row r="14" spans="1:9">
      <c r="A14">
        <v>1</v>
      </c>
      <c r="B14">
        <v>0.48299999999999998</v>
      </c>
    </row>
    <row r="15" spans="1:9">
      <c r="A15">
        <v>2</v>
      </c>
      <c r="B15">
        <v>0.247</v>
      </c>
    </row>
    <row r="16" spans="1:9">
      <c r="A16">
        <v>3</v>
      </c>
      <c r="B16">
        <v>0.47199999999999998</v>
      </c>
    </row>
    <row r="17" spans="1:2">
      <c r="A17">
        <v>4</v>
      </c>
      <c r="B17">
        <v>0.24299999999999999</v>
      </c>
    </row>
    <row r="18" spans="1:2">
      <c r="A18">
        <v>5</v>
      </c>
      <c r="B18">
        <v>0.44500000000000001</v>
      </c>
    </row>
    <row r="19" spans="1:2">
      <c r="A19">
        <v>6</v>
      </c>
      <c r="B19">
        <v>0.17799999999999999</v>
      </c>
    </row>
    <row r="20" spans="1:2">
      <c r="A20">
        <v>7</v>
      </c>
      <c r="B20">
        <v>0.318</v>
      </c>
    </row>
    <row r="21" spans="1:2">
      <c r="A21">
        <v>8</v>
      </c>
      <c r="B21">
        <v>0.12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D38" sqref="D38"/>
    </sheetView>
  </sheetViews>
  <sheetFormatPr baseColWidth="10" defaultColWidth="8.83203125" defaultRowHeight="15" x14ac:dyDescent="0"/>
  <cols>
    <col min="1" max="1" width="10.83203125" customWidth="1"/>
    <col min="14" max="14" width="15.5" customWidth="1"/>
    <col min="15" max="15" width="9.5" customWidth="1"/>
  </cols>
  <sheetData>
    <row r="1" spans="1:14">
      <c r="A1" s="3">
        <f>0.5624</f>
        <v>0.56240000000000001</v>
      </c>
      <c r="B1" s="3">
        <v>0.89</v>
      </c>
      <c r="C1" s="3">
        <v>0.998</v>
      </c>
      <c r="D1" s="3">
        <v>1.2585</v>
      </c>
      <c r="E1" s="3">
        <v>1.4350000000000001</v>
      </c>
      <c r="F1" s="3">
        <v>1.6086</v>
      </c>
      <c r="G1" s="3">
        <v>4.82E-2</v>
      </c>
      <c r="H1" s="3">
        <v>4.8000000000000001E-2</v>
      </c>
      <c r="I1" s="3">
        <v>4.82E-2</v>
      </c>
      <c r="J1" s="3">
        <v>6.3E-2</v>
      </c>
      <c r="K1" s="3">
        <v>4.7500000000000001E-2</v>
      </c>
      <c r="L1" s="3">
        <v>4.8099999999999997E-2</v>
      </c>
      <c r="M1" s="3"/>
      <c r="N1" s="4"/>
    </row>
    <row r="2" spans="1:14">
      <c r="A2" s="3">
        <v>0.50160000000000005</v>
      </c>
      <c r="B2" s="3">
        <v>0.872</v>
      </c>
      <c r="C2" s="3">
        <v>1.0374000000000001</v>
      </c>
      <c r="D2" s="3">
        <v>0.99029999999999996</v>
      </c>
      <c r="E2" s="3">
        <v>1.4427000000000001</v>
      </c>
      <c r="F2" s="3">
        <v>1.7039</v>
      </c>
      <c r="G2" s="3">
        <v>4.7600000000000003E-2</v>
      </c>
      <c r="H2" s="3">
        <v>4.6399999999999997E-2</v>
      </c>
      <c r="I2" s="3">
        <v>4.6199999999999998E-2</v>
      </c>
      <c r="J2" s="3">
        <v>4.6399999999999997E-2</v>
      </c>
      <c r="K2" s="3">
        <v>4.5900000000000003E-2</v>
      </c>
      <c r="L2" s="3">
        <v>4.8500000000000001E-2</v>
      </c>
      <c r="M2" s="3"/>
    </row>
    <row r="3" spans="1:14">
      <c r="A3" s="3">
        <v>0.49990000000000001</v>
      </c>
      <c r="B3" s="3">
        <v>0.51449999999999996</v>
      </c>
      <c r="C3" s="3">
        <v>0.57069999999999999</v>
      </c>
      <c r="D3" s="3">
        <v>1.4951000000000001</v>
      </c>
      <c r="E3" s="3">
        <v>1.9525999999999999</v>
      </c>
      <c r="F3" s="3">
        <v>1.8838999999999999</v>
      </c>
      <c r="G3" s="3">
        <v>1.8532999999999999</v>
      </c>
      <c r="H3" s="3">
        <v>1.8448</v>
      </c>
      <c r="I3" s="3">
        <v>4.6800000000000001E-2</v>
      </c>
      <c r="J3" s="3">
        <v>4.6600000000000003E-2</v>
      </c>
      <c r="K3" s="3">
        <v>4.5600000000000002E-2</v>
      </c>
      <c r="L3" s="3">
        <v>4.9399999999999999E-2</v>
      </c>
      <c r="M3" s="3"/>
    </row>
    <row r="4" spans="1:14">
      <c r="A4" s="3">
        <v>0.53549999999999998</v>
      </c>
      <c r="B4" s="3">
        <v>0.58679999999999999</v>
      </c>
      <c r="C4" s="3">
        <v>0.57950000000000002</v>
      </c>
      <c r="D4" s="3">
        <v>1.6121000000000001</v>
      </c>
      <c r="E4" s="3">
        <v>2.1143999999999998</v>
      </c>
      <c r="F4" s="3">
        <v>2.0493999999999999</v>
      </c>
      <c r="G4" s="3">
        <v>2.0853000000000002</v>
      </c>
      <c r="H4" s="3">
        <v>2.0438999999999998</v>
      </c>
      <c r="I4" s="3">
        <v>4.8399999999999999E-2</v>
      </c>
      <c r="J4" s="3">
        <v>4.7100000000000003E-2</v>
      </c>
      <c r="K4" s="3">
        <v>4.5999999999999999E-2</v>
      </c>
      <c r="L4" s="3">
        <v>4.8099999999999997E-2</v>
      </c>
      <c r="M4" s="3"/>
    </row>
    <row r="5" spans="1:14">
      <c r="A5" s="3">
        <v>0.58169999999999999</v>
      </c>
      <c r="B5" s="3">
        <v>0.63859999999999995</v>
      </c>
      <c r="C5" s="3">
        <v>0.58499999999999996</v>
      </c>
      <c r="D5" s="3">
        <v>1.6269</v>
      </c>
      <c r="E5" s="3">
        <v>2.0207999999999999</v>
      </c>
      <c r="F5" s="3">
        <v>2.0123000000000002</v>
      </c>
      <c r="G5" s="3">
        <v>2.0609999999999999</v>
      </c>
      <c r="H5" s="3">
        <v>2.004</v>
      </c>
      <c r="I5" s="3">
        <v>4.6399999999999997E-2</v>
      </c>
      <c r="J5" s="3">
        <v>4.82E-2</v>
      </c>
      <c r="K5" s="3">
        <v>4.7199999999999999E-2</v>
      </c>
      <c r="L5" s="3">
        <v>4.8599999999999997E-2</v>
      </c>
      <c r="M5" s="3"/>
    </row>
    <row r="6" spans="1:14">
      <c r="A6" s="3">
        <v>4.9500000000000002E-2</v>
      </c>
      <c r="B6" s="3">
        <v>4.6699999999999998E-2</v>
      </c>
      <c r="C6" s="3">
        <v>4.8099999999999997E-2</v>
      </c>
      <c r="D6" s="3">
        <v>4.7199999999999999E-2</v>
      </c>
      <c r="E6" s="3">
        <v>4.7600000000000003E-2</v>
      </c>
      <c r="F6" s="3">
        <v>4.6100000000000002E-2</v>
      </c>
      <c r="G6" s="3">
        <v>5.16E-2</v>
      </c>
      <c r="H6" s="3">
        <v>4.6800000000000001E-2</v>
      </c>
      <c r="I6" s="3">
        <v>4.65E-2</v>
      </c>
      <c r="J6" s="3">
        <v>4.9399999999999999E-2</v>
      </c>
      <c r="K6" s="3">
        <v>4.6100000000000002E-2</v>
      </c>
      <c r="L6" s="3">
        <v>5.1200000000000002E-2</v>
      </c>
      <c r="M6" s="3"/>
    </row>
    <row r="7" spans="1:14">
      <c r="A7" s="3">
        <v>5.0500000000000003E-2</v>
      </c>
      <c r="B7" s="3">
        <v>4.6600000000000003E-2</v>
      </c>
      <c r="C7" s="3">
        <v>4.65E-2</v>
      </c>
      <c r="D7" s="3">
        <v>4.6600000000000003E-2</v>
      </c>
      <c r="E7" s="3">
        <v>4.6699999999999998E-2</v>
      </c>
      <c r="F7" s="3">
        <v>4.7199999999999999E-2</v>
      </c>
      <c r="G7" s="3">
        <v>4.5999999999999999E-2</v>
      </c>
      <c r="H7" s="3">
        <v>4.6399999999999997E-2</v>
      </c>
      <c r="I7" s="3">
        <v>5.16E-2</v>
      </c>
      <c r="J7" s="3">
        <v>4.6600000000000003E-2</v>
      </c>
      <c r="K7" s="3">
        <v>4.6199999999999998E-2</v>
      </c>
      <c r="L7" s="3">
        <v>4.82E-2</v>
      </c>
      <c r="M7" s="3"/>
    </row>
    <row r="8" spans="1:14">
      <c r="A8" s="3">
        <v>4.8000000000000001E-2</v>
      </c>
      <c r="B8" s="3">
        <v>4.7500000000000001E-2</v>
      </c>
      <c r="C8" s="3">
        <v>4.8000000000000001E-2</v>
      </c>
      <c r="D8" s="3">
        <v>4.8099999999999997E-2</v>
      </c>
      <c r="E8" s="3">
        <v>4.8399999999999999E-2</v>
      </c>
      <c r="F8" s="3">
        <v>4.7699999999999999E-2</v>
      </c>
      <c r="G8" s="3">
        <v>4.8099999999999997E-2</v>
      </c>
      <c r="H8" s="3">
        <v>4.8300000000000003E-2</v>
      </c>
      <c r="I8" s="3">
        <v>4.7500000000000001E-2</v>
      </c>
      <c r="J8" s="3">
        <v>4.7899999999999998E-2</v>
      </c>
      <c r="K8" s="3">
        <v>4.7699999999999999E-2</v>
      </c>
      <c r="L8" s="3">
        <v>4.82E-2</v>
      </c>
      <c r="M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3" spans="1:12">
      <c r="A23" s="6" t="s">
        <v>16</v>
      </c>
      <c r="B23" s="7" t="s">
        <v>17</v>
      </c>
      <c r="C23" s="7" t="s">
        <v>18</v>
      </c>
      <c r="D23" s="7" t="s">
        <v>19</v>
      </c>
      <c r="E23" s="7" t="s">
        <v>20</v>
      </c>
      <c r="F23" s="7" t="s">
        <v>21</v>
      </c>
      <c r="G23" s="7" t="s">
        <v>22</v>
      </c>
      <c r="H23" s="7" t="s">
        <v>23</v>
      </c>
      <c r="I23" s="7" t="s">
        <v>24</v>
      </c>
    </row>
    <row r="24" spans="1:12">
      <c r="A24" s="8" t="s">
        <v>25</v>
      </c>
      <c r="B24" s="8">
        <v>0.31900000000000001</v>
      </c>
      <c r="C24" s="8">
        <v>0.23599999999999999</v>
      </c>
      <c r="D24" s="8">
        <v>0.41199999999999998</v>
      </c>
      <c r="E24" s="8">
        <v>0.245</v>
      </c>
      <c r="F24" s="8">
        <v>0.16700000000000001</v>
      </c>
      <c r="G24" s="8">
        <v>9.0999999999999998E-2</v>
      </c>
      <c r="H24" s="8">
        <v>0.18</v>
      </c>
      <c r="I24" s="8">
        <v>0.20899999999999999</v>
      </c>
    </row>
    <row r="25" spans="1:12">
      <c r="A25" t="s">
        <v>26</v>
      </c>
      <c r="B25">
        <f>B24*10</f>
        <v>3.19</v>
      </c>
      <c r="C25">
        <f t="shared" ref="C25:I25" si="0">C24*10</f>
        <v>2.36</v>
      </c>
      <c r="D25">
        <f t="shared" si="0"/>
        <v>4.12</v>
      </c>
      <c r="E25">
        <f t="shared" si="0"/>
        <v>2.4500000000000002</v>
      </c>
      <c r="F25">
        <f t="shared" si="0"/>
        <v>1.6700000000000002</v>
      </c>
      <c r="G25">
        <f t="shared" si="0"/>
        <v>0.90999999999999992</v>
      </c>
      <c r="H25">
        <f t="shared" si="0"/>
        <v>1.7999999999999998</v>
      </c>
      <c r="I25">
        <f t="shared" si="0"/>
        <v>2.09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35" sqref="F35"/>
    </sheetView>
  </sheetViews>
  <sheetFormatPr baseColWidth="10" defaultRowHeight="15" x14ac:dyDescent="0"/>
  <sheetData>
    <row r="1" spans="1:1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</row>
    <row r="2" spans="1:12">
      <c r="A2">
        <v>0.41880000000000001</v>
      </c>
      <c r="B2">
        <v>0.51019999999999999</v>
      </c>
      <c r="C2">
        <v>0.52839999999999998</v>
      </c>
      <c r="D2">
        <v>0.62070000000000003</v>
      </c>
      <c r="E2">
        <v>0.70669999999999999</v>
      </c>
      <c r="F2">
        <v>0.7157</v>
      </c>
      <c r="G2">
        <v>4.8300000000000003E-2</v>
      </c>
      <c r="H2">
        <v>4.7800000000000002E-2</v>
      </c>
      <c r="I2">
        <v>5.16E-2</v>
      </c>
      <c r="J2">
        <v>4.8300000000000003E-2</v>
      </c>
      <c r="K2">
        <v>4.8000000000000001E-2</v>
      </c>
      <c r="L2">
        <v>4.82E-2</v>
      </c>
    </row>
    <row r="3" spans="1:12">
      <c r="A3">
        <v>0.41520000000000001</v>
      </c>
      <c r="B3">
        <v>0.46300000000000002</v>
      </c>
      <c r="C3">
        <v>0.60540000000000005</v>
      </c>
      <c r="D3">
        <v>0.66659999999999997</v>
      </c>
      <c r="E3">
        <v>0.8871</v>
      </c>
      <c r="F3">
        <v>0.87270000000000003</v>
      </c>
      <c r="G3">
        <v>4.7E-2</v>
      </c>
      <c r="H3">
        <v>4.6699999999999998E-2</v>
      </c>
      <c r="I3">
        <v>4.65E-2</v>
      </c>
      <c r="J3">
        <v>4.7199999999999999E-2</v>
      </c>
      <c r="K3">
        <v>4.6399999999999997E-2</v>
      </c>
      <c r="L3">
        <v>4.8099999999999997E-2</v>
      </c>
    </row>
    <row r="4" spans="1:12">
      <c r="A4">
        <v>0.47589999999999999</v>
      </c>
      <c r="B4">
        <v>0.59360000000000002</v>
      </c>
      <c r="C4">
        <v>0.43990000000000001</v>
      </c>
      <c r="D4">
        <v>1.4728000000000001</v>
      </c>
      <c r="E4">
        <v>2.1461999999999999</v>
      </c>
      <c r="F4">
        <v>1.7122999999999999</v>
      </c>
      <c r="G4">
        <v>1.5647</v>
      </c>
      <c r="H4">
        <v>2.3033000000000001</v>
      </c>
      <c r="I4">
        <v>4.6100000000000002E-2</v>
      </c>
      <c r="J4">
        <v>4.6399999999999997E-2</v>
      </c>
      <c r="K4">
        <v>4.58E-2</v>
      </c>
      <c r="L4">
        <v>4.99E-2</v>
      </c>
    </row>
    <row r="5" spans="1:12">
      <c r="A5">
        <v>0.56569999999999998</v>
      </c>
      <c r="B5">
        <v>0.5978</v>
      </c>
      <c r="C5">
        <v>0.58050000000000002</v>
      </c>
      <c r="D5">
        <v>1.7861</v>
      </c>
      <c r="E5">
        <v>2.1804000000000001</v>
      </c>
      <c r="F5">
        <v>2.1078999999999999</v>
      </c>
      <c r="G5">
        <v>2.2082999999999999</v>
      </c>
      <c r="H5">
        <v>2.3862999999999999</v>
      </c>
      <c r="I5">
        <v>4.7100000000000003E-2</v>
      </c>
      <c r="J5">
        <v>4.7100000000000003E-2</v>
      </c>
      <c r="K5">
        <v>4.6199999999999998E-2</v>
      </c>
      <c r="L5">
        <v>4.8800000000000003E-2</v>
      </c>
    </row>
    <row r="6" spans="1:12">
      <c r="A6">
        <v>0.58660000000000001</v>
      </c>
      <c r="B6">
        <v>0.68789999999999996</v>
      </c>
      <c r="C6">
        <v>0.67930000000000001</v>
      </c>
      <c r="D6">
        <v>1.8340000000000001</v>
      </c>
      <c r="E6">
        <v>2.3639000000000001</v>
      </c>
      <c r="F6">
        <v>2.2490000000000001</v>
      </c>
      <c r="G6">
        <v>2.4144000000000001</v>
      </c>
      <c r="H6">
        <v>2.3570000000000002</v>
      </c>
      <c r="I6">
        <v>4.7E-2</v>
      </c>
      <c r="J6">
        <v>4.6699999999999998E-2</v>
      </c>
      <c r="K6">
        <v>4.6399999999999997E-2</v>
      </c>
      <c r="L6">
        <v>4.9700000000000001E-2</v>
      </c>
    </row>
    <row r="7" spans="1:12">
      <c r="A7">
        <v>4.8000000000000001E-2</v>
      </c>
      <c r="B7">
        <v>4.6699999999999998E-2</v>
      </c>
      <c r="C7">
        <v>4.6699999999999998E-2</v>
      </c>
      <c r="D7">
        <v>4.7600000000000003E-2</v>
      </c>
      <c r="E7">
        <v>4.6800000000000001E-2</v>
      </c>
      <c r="F7">
        <v>4.6800000000000001E-2</v>
      </c>
      <c r="G7">
        <v>4.82E-2</v>
      </c>
      <c r="H7">
        <v>4.6899999999999997E-2</v>
      </c>
      <c r="I7">
        <v>4.6699999999999998E-2</v>
      </c>
      <c r="J7">
        <v>4.7E-2</v>
      </c>
      <c r="K7">
        <v>4.7500000000000001E-2</v>
      </c>
      <c r="L7">
        <v>4.8800000000000003E-2</v>
      </c>
    </row>
    <row r="8" spans="1:12">
      <c r="A8">
        <v>4.87E-2</v>
      </c>
      <c r="B8">
        <v>4.7199999999999999E-2</v>
      </c>
      <c r="C8">
        <v>4.6399999999999997E-2</v>
      </c>
      <c r="D8">
        <v>4.7699999999999999E-2</v>
      </c>
      <c r="E8">
        <v>4.6699999999999998E-2</v>
      </c>
      <c r="F8">
        <v>4.82E-2</v>
      </c>
      <c r="G8">
        <v>4.6800000000000001E-2</v>
      </c>
      <c r="H8">
        <v>4.6600000000000003E-2</v>
      </c>
      <c r="I8">
        <v>4.6699999999999998E-2</v>
      </c>
      <c r="J8">
        <v>4.6899999999999997E-2</v>
      </c>
      <c r="K8">
        <v>4.6899999999999997E-2</v>
      </c>
      <c r="L8">
        <v>4.87E-2</v>
      </c>
    </row>
    <row r="9" spans="1:12">
      <c r="A9">
        <v>4.82E-2</v>
      </c>
      <c r="B9">
        <v>4.8300000000000003E-2</v>
      </c>
      <c r="C9">
        <v>4.8000000000000001E-2</v>
      </c>
      <c r="D9">
        <v>4.7300000000000002E-2</v>
      </c>
      <c r="E9">
        <v>4.7399999999999998E-2</v>
      </c>
      <c r="F9">
        <v>4.7500000000000001E-2</v>
      </c>
      <c r="G9">
        <v>4.8300000000000003E-2</v>
      </c>
      <c r="H9">
        <v>4.7600000000000003E-2</v>
      </c>
      <c r="I9">
        <v>4.8500000000000001E-2</v>
      </c>
      <c r="J9">
        <v>4.7600000000000003E-2</v>
      </c>
      <c r="K9">
        <v>4.7399999999999998E-2</v>
      </c>
      <c r="L9">
        <v>4.7899999999999998E-2</v>
      </c>
    </row>
    <row r="12" spans="1:12">
      <c r="A12" t="s">
        <v>28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</row>
    <row r="13" spans="1:12">
      <c r="A13" s="9" t="s">
        <v>27</v>
      </c>
      <c r="B13">
        <v>0.47299999999999998</v>
      </c>
      <c r="C13">
        <v>0.224</v>
      </c>
      <c r="D13">
        <v>0.46300000000000002</v>
      </c>
      <c r="E13">
        <v>0.19</v>
      </c>
      <c r="F13">
        <v>0.42399999999999999</v>
      </c>
      <c r="G13">
        <v>0.20100000000000001</v>
      </c>
      <c r="H13">
        <v>0.30499999999999999</v>
      </c>
      <c r="I13">
        <v>0.111</v>
      </c>
    </row>
    <row r="14" spans="1:12">
      <c r="A14" t="s">
        <v>29</v>
      </c>
      <c r="B14">
        <f>B13*10</f>
        <v>4.7299999999999995</v>
      </c>
      <c r="C14">
        <f t="shared" ref="C14:I14" si="0">C13*10</f>
        <v>2.2400000000000002</v>
      </c>
      <c r="D14">
        <f t="shared" si="0"/>
        <v>4.63</v>
      </c>
      <c r="E14">
        <f t="shared" si="0"/>
        <v>1.9</v>
      </c>
      <c r="F14">
        <f t="shared" si="0"/>
        <v>4.24</v>
      </c>
      <c r="G14">
        <f t="shared" si="0"/>
        <v>2.0100000000000002</v>
      </c>
      <c r="H14">
        <f t="shared" si="0"/>
        <v>3.05</v>
      </c>
      <c r="I14">
        <f t="shared" si="0"/>
        <v>1.1100000000000001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I26" sqref="I26"/>
    </sheetView>
  </sheetViews>
  <sheetFormatPr baseColWidth="10" defaultColWidth="8.83203125" defaultRowHeight="15" x14ac:dyDescent="0"/>
  <sheetData>
    <row r="1" spans="2:14">
      <c r="B1" t="s">
        <v>30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2:14">
      <c r="B2">
        <v>22.5</v>
      </c>
      <c r="C2">
        <v>0.48549999999999999</v>
      </c>
      <c r="D2">
        <v>0.76070000000000004</v>
      </c>
      <c r="E2">
        <v>0.91639999999999999</v>
      </c>
      <c r="F2">
        <v>1.1806000000000001</v>
      </c>
      <c r="G2">
        <v>1.3427</v>
      </c>
      <c r="H2">
        <v>1.6262000000000001</v>
      </c>
      <c r="I2">
        <v>4.8099999999999997E-2</v>
      </c>
      <c r="J2">
        <v>4.9500000000000002E-2</v>
      </c>
      <c r="K2">
        <v>4.7600000000000003E-2</v>
      </c>
      <c r="L2">
        <v>4.7800000000000002E-2</v>
      </c>
      <c r="M2">
        <v>4.7300000000000002E-2</v>
      </c>
      <c r="N2">
        <v>4.7899999999999998E-2</v>
      </c>
    </row>
    <row r="3" spans="2:14">
      <c r="C3">
        <v>0.47160000000000002</v>
      </c>
      <c r="D3">
        <v>0.7964</v>
      </c>
      <c r="E3">
        <v>0.93569999999999998</v>
      </c>
      <c r="F3">
        <v>1.2833000000000001</v>
      </c>
      <c r="G3">
        <v>1.3917999999999999</v>
      </c>
      <c r="H3">
        <v>1.5619000000000001</v>
      </c>
      <c r="I3">
        <v>4.7699999999999999E-2</v>
      </c>
      <c r="J3">
        <v>4.6199999999999998E-2</v>
      </c>
      <c r="K3">
        <v>4.5999999999999999E-2</v>
      </c>
      <c r="L3">
        <v>4.5999999999999999E-2</v>
      </c>
      <c r="M3">
        <v>4.5400000000000003E-2</v>
      </c>
      <c r="N3">
        <v>4.8000000000000001E-2</v>
      </c>
    </row>
    <row r="4" spans="2:14">
      <c r="C4">
        <v>0.4642</v>
      </c>
      <c r="D4">
        <v>0.53569999999999995</v>
      </c>
      <c r="E4">
        <v>0.5867</v>
      </c>
      <c r="F4">
        <v>2.1480999999999999</v>
      </c>
      <c r="G4">
        <v>2.0903</v>
      </c>
      <c r="H4">
        <v>2.0413000000000001</v>
      </c>
      <c r="I4">
        <v>2.0632000000000001</v>
      </c>
      <c r="J4">
        <v>2.0777000000000001</v>
      </c>
      <c r="K4">
        <v>4.65E-2</v>
      </c>
      <c r="L4">
        <v>4.6199999999999998E-2</v>
      </c>
      <c r="M4">
        <v>4.5499999999999999E-2</v>
      </c>
      <c r="N4">
        <v>4.7899999999999998E-2</v>
      </c>
    </row>
    <row r="5" spans="2:14">
      <c r="C5">
        <v>1.3371</v>
      </c>
      <c r="D5">
        <v>0.38319999999999999</v>
      </c>
      <c r="E5">
        <v>0.71940000000000004</v>
      </c>
      <c r="F5">
        <v>1.8575999999999999</v>
      </c>
      <c r="G5">
        <v>2.1751</v>
      </c>
      <c r="H5">
        <v>2.1680999999999999</v>
      </c>
      <c r="I5">
        <v>2.1842999999999999</v>
      </c>
      <c r="J5">
        <v>2.2189999999999999</v>
      </c>
      <c r="K5">
        <v>4.6600000000000003E-2</v>
      </c>
      <c r="L5">
        <v>4.6699999999999998E-2</v>
      </c>
      <c r="M5">
        <v>4.58E-2</v>
      </c>
      <c r="N5">
        <v>4.82E-2</v>
      </c>
    </row>
    <row r="6" spans="2:14">
      <c r="C6">
        <v>0.53129999999999999</v>
      </c>
      <c r="D6">
        <v>0.60929999999999995</v>
      </c>
      <c r="E6">
        <v>0.7419</v>
      </c>
      <c r="F6">
        <v>2.3174999999999999</v>
      </c>
      <c r="G6">
        <v>2.1951000000000001</v>
      </c>
      <c r="H6">
        <v>2.1568999999999998</v>
      </c>
      <c r="I6">
        <v>2.1856</v>
      </c>
      <c r="J6">
        <v>2.1871</v>
      </c>
      <c r="K6">
        <v>4.5999999999999999E-2</v>
      </c>
      <c r="L6">
        <v>4.6600000000000003E-2</v>
      </c>
      <c r="M6">
        <v>4.6199999999999998E-2</v>
      </c>
      <c r="N6">
        <v>4.8000000000000001E-2</v>
      </c>
    </row>
    <row r="7" spans="2:14">
      <c r="C7">
        <v>4.8000000000000001E-2</v>
      </c>
      <c r="D7">
        <v>4.6199999999999998E-2</v>
      </c>
      <c r="E7">
        <v>4.5999999999999999E-2</v>
      </c>
      <c r="F7">
        <v>4.7399999999999998E-2</v>
      </c>
      <c r="G7">
        <v>4.7E-2</v>
      </c>
      <c r="H7">
        <v>4.5499999999999999E-2</v>
      </c>
      <c r="I7">
        <v>4.5900000000000003E-2</v>
      </c>
      <c r="J7">
        <v>4.6800000000000001E-2</v>
      </c>
      <c r="K7">
        <v>4.6699999999999998E-2</v>
      </c>
      <c r="L7">
        <v>6.2899999999999998E-2</v>
      </c>
      <c r="M7">
        <v>4.6899999999999997E-2</v>
      </c>
      <c r="N7">
        <v>4.8099999999999997E-2</v>
      </c>
    </row>
    <row r="8" spans="2:14">
      <c r="C8">
        <v>4.7899999999999998E-2</v>
      </c>
      <c r="D8">
        <v>4.5999999999999999E-2</v>
      </c>
      <c r="E8">
        <v>4.58E-2</v>
      </c>
      <c r="F8">
        <v>4.6199999999999998E-2</v>
      </c>
      <c r="G8">
        <v>4.7100000000000003E-2</v>
      </c>
      <c r="H8">
        <v>4.58E-2</v>
      </c>
      <c r="I8">
        <v>4.5600000000000002E-2</v>
      </c>
      <c r="J8">
        <v>4.6399999999999997E-2</v>
      </c>
      <c r="K8">
        <v>4.6100000000000002E-2</v>
      </c>
      <c r="L8">
        <v>4.65E-2</v>
      </c>
      <c r="M8">
        <v>4.82E-2</v>
      </c>
      <c r="N8">
        <v>4.87E-2</v>
      </c>
    </row>
    <row r="9" spans="2:14">
      <c r="C9">
        <v>4.8500000000000001E-2</v>
      </c>
      <c r="D9">
        <v>4.7600000000000003E-2</v>
      </c>
      <c r="E9">
        <v>4.7800000000000002E-2</v>
      </c>
      <c r="F9">
        <v>4.7100000000000003E-2</v>
      </c>
      <c r="G9">
        <v>4.7399999999999998E-2</v>
      </c>
      <c r="H9">
        <v>4.7300000000000002E-2</v>
      </c>
      <c r="I9">
        <v>4.7500000000000001E-2</v>
      </c>
      <c r="J9">
        <v>4.7500000000000001E-2</v>
      </c>
      <c r="K9">
        <v>4.7199999999999999E-2</v>
      </c>
      <c r="L9">
        <v>4.7399999999999998E-2</v>
      </c>
      <c r="M9">
        <v>4.7E-2</v>
      </c>
      <c r="N9">
        <v>4.7699999999999999E-2</v>
      </c>
    </row>
    <row r="16" spans="2:14">
      <c r="D16" t="s">
        <v>31</v>
      </c>
      <c r="E16" t="s">
        <v>32</v>
      </c>
    </row>
    <row r="17" spans="1:5">
      <c r="A17" t="s">
        <v>33</v>
      </c>
      <c r="B17" t="s">
        <v>34</v>
      </c>
      <c r="C17" t="s">
        <v>35</v>
      </c>
      <c r="D17">
        <v>0.20699999999999999</v>
      </c>
      <c r="E17">
        <f>D17*10</f>
        <v>2.0699999999999998</v>
      </c>
    </row>
    <row r="18" spans="1:5">
      <c r="A18" t="s">
        <v>33</v>
      </c>
      <c r="B18" t="s">
        <v>34</v>
      </c>
      <c r="C18" t="s">
        <v>36</v>
      </c>
      <c r="D18">
        <v>0.17100000000000001</v>
      </c>
      <c r="E18">
        <f t="shared" ref="E18:E24" si="0">D18*10</f>
        <v>1.7100000000000002</v>
      </c>
    </row>
    <row r="19" spans="1:5">
      <c r="A19" t="s">
        <v>33</v>
      </c>
      <c r="B19" t="s">
        <v>37</v>
      </c>
      <c r="C19" t="s">
        <v>36</v>
      </c>
      <c r="D19">
        <v>0.14199999999999999</v>
      </c>
      <c r="E19">
        <f t="shared" si="0"/>
        <v>1.42</v>
      </c>
    </row>
    <row r="20" spans="1:5">
      <c r="A20" t="s">
        <v>33</v>
      </c>
      <c r="B20" t="s">
        <v>37</v>
      </c>
      <c r="C20" t="s">
        <v>35</v>
      </c>
      <c r="D20">
        <v>0.24</v>
      </c>
      <c r="E20">
        <f t="shared" si="0"/>
        <v>2.4</v>
      </c>
    </row>
    <row r="21" spans="1:5">
      <c r="A21" t="s">
        <v>38</v>
      </c>
      <c r="B21" t="s">
        <v>34</v>
      </c>
      <c r="C21" t="s">
        <v>36</v>
      </c>
      <c r="D21">
        <v>7.3999999999999996E-2</v>
      </c>
      <c r="E21">
        <f t="shared" si="0"/>
        <v>0.74</v>
      </c>
    </row>
    <row r="22" spans="1:5">
      <c r="A22" t="s">
        <v>38</v>
      </c>
      <c r="B22" t="s">
        <v>37</v>
      </c>
      <c r="C22" t="s">
        <v>36</v>
      </c>
      <c r="D22">
        <v>5.6000000000000001E-2</v>
      </c>
      <c r="E22">
        <f t="shared" si="0"/>
        <v>0.56000000000000005</v>
      </c>
    </row>
    <row r="23" spans="1:5">
      <c r="A23" t="s">
        <v>38</v>
      </c>
      <c r="B23" t="s">
        <v>34</v>
      </c>
      <c r="C23" t="s">
        <v>35</v>
      </c>
      <c r="D23">
        <v>0.10100000000000001</v>
      </c>
      <c r="E23">
        <f t="shared" si="0"/>
        <v>1.01</v>
      </c>
    </row>
    <row r="24" spans="1:5">
      <c r="A24" t="s">
        <v>38</v>
      </c>
      <c r="B24" t="s">
        <v>37</v>
      </c>
      <c r="C24" t="s">
        <v>35</v>
      </c>
      <c r="D24">
        <v>9.4E-2</v>
      </c>
      <c r="E24">
        <f t="shared" si="0"/>
        <v>0.94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H31" sqref="H31"/>
    </sheetView>
  </sheetViews>
  <sheetFormatPr baseColWidth="10" defaultRowHeight="15" x14ac:dyDescent="0"/>
  <sheetData>
    <row r="1" spans="1:6">
      <c r="A1" s="10" t="s">
        <v>39</v>
      </c>
      <c r="B1" s="10" t="s">
        <v>27</v>
      </c>
      <c r="C1" t="s">
        <v>49</v>
      </c>
      <c r="E1" t="s">
        <v>59</v>
      </c>
      <c r="F1" t="s">
        <v>60</v>
      </c>
    </row>
    <row r="2" spans="1:6">
      <c r="A2" t="s">
        <v>40</v>
      </c>
      <c r="B2">
        <v>0</v>
      </c>
      <c r="C2">
        <f>B2*10</f>
        <v>0</v>
      </c>
      <c r="E2">
        <v>0</v>
      </c>
      <c r="F2">
        <v>0.22245000000000001</v>
      </c>
    </row>
    <row r="3" spans="1:6">
      <c r="A3" t="s">
        <v>41</v>
      </c>
      <c r="B3">
        <v>0.39</v>
      </c>
      <c r="C3">
        <f t="shared" ref="C3:C10" si="0">B3*10</f>
        <v>3.9000000000000004</v>
      </c>
      <c r="E3">
        <v>2</v>
      </c>
      <c r="F3">
        <v>0.314</v>
      </c>
    </row>
    <row r="4" spans="1:6">
      <c r="A4" t="s">
        <v>42</v>
      </c>
      <c r="B4">
        <v>0.443</v>
      </c>
      <c r="C4">
        <f t="shared" si="0"/>
        <v>4.43</v>
      </c>
      <c r="E4">
        <v>4</v>
      </c>
      <c r="F4">
        <v>0.44724999999999998</v>
      </c>
    </row>
    <row r="5" spans="1:6">
      <c r="A5" t="s">
        <v>43</v>
      </c>
      <c r="B5">
        <v>0.29199999999999998</v>
      </c>
      <c r="C5">
        <f t="shared" si="0"/>
        <v>2.92</v>
      </c>
      <c r="E5">
        <v>6</v>
      </c>
      <c r="F5">
        <v>0.61375000000000002</v>
      </c>
    </row>
    <row r="6" spans="1:6">
      <c r="A6" t="s">
        <v>44</v>
      </c>
      <c r="B6">
        <v>0.49399999999999999</v>
      </c>
      <c r="C6">
        <f t="shared" si="0"/>
        <v>4.9399999999999995</v>
      </c>
      <c r="E6">
        <v>8</v>
      </c>
      <c r="F6">
        <v>0.66100000000000003</v>
      </c>
    </row>
    <row r="7" spans="1:6">
      <c r="A7" t="s">
        <v>45</v>
      </c>
      <c r="B7">
        <v>0.20100000000000001</v>
      </c>
      <c r="C7">
        <f t="shared" si="0"/>
        <v>2.0100000000000002</v>
      </c>
      <c r="E7">
        <v>10</v>
      </c>
      <c r="F7">
        <v>0.84214999999999995</v>
      </c>
    </row>
    <row r="8" spans="1:6">
      <c r="A8" t="s">
        <v>46</v>
      </c>
      <c r="B8">
        <v>0.23799999999999999</v>
      </c>
      <c r="C8">
        <f t="shared" si="0"/>
        <v>2.38</v>
      </c>
    </row>
    <row r="9" spans="1:6">
      <c r="A9" t="s">
        <v>47</v>
      </c>
      <c r="B9">
        <v>6.6000000000000003E-2</v>
      </c>
      <c r="C9">
        <f t="shared" si="0"/>
        <v>0.66</v>
      </c>
    </row>
    <row r="10" spans="1:6">
      <c r="A10" t="s">
        <v>48</v>
      </c>
      <c r="B10">
        <v>0.17499999999999999</v>
      </c>
      <c r="C10">
        <f t="shared" si="0"/>
        <v>1.75</v>
      </c>
    </row>
    <row r="14" spans="1:6">
      <c r="A14" t="s">
        <v>50</v>
      </c>
    </row>
    <row r="15" spans="1:6" ht="16">
      <c r="A15" s="11" t="s">
        <v>51</v>
      </c>
      <c r="D15" t="s">
        <v>60</v>
      </c>
      <c r="E15" t="s">
        <v>61</v>
      </c>
      <c r="F15" t="s">
        <v>62</v>
      </c>
    </row>
    <row r="16" spans="1:6" ht="16">
      <c r="A16" s="11" t="s">
        <v>51</v>
      </c>
      <c r="D16">
        <v>0.45710000000000001</v>
      </c>
      <c r="E16">
        <v>0.23465</v>
      </c>
      <c r="F16">
        <f>(D16-0.2092)/0.0615</f>
        <v>4.0308943089430898</v>
      </c>
    </row>
    <row r="17" spans="1:6" ht="16">
      <c r="A17" s="11" t="s">
        <v>51</v>
      </c>
      <c r="D17">
        <v>0.46960000000000002</v>
      </c>
      <c r="E17">
        <v>0.24715000000000001</v>
      </c>
      <c r="F17">
        <f t="shared" ref="F17:F39" si="1">(D17-0.2092)/0.0615</f>
        <v>4.2341463414634148</v>
      </c>
    </row>
    <row r="18" spans="1:6" ht="16">
      <c r="A18" s="11" t="s">
        <v>52</v>
      </c>
      <c r="D18">
        <v>0.52759999999999996</v>
      </c>
      <c r="E18">
        <v>0.30514999999999992</v>
      </c>
      <c r="F18">
        <f t="shared" si="1"/>
        <v>5.1772357723577231</v>
      </c>
    </row>
    <row r="19" spans="1:6" ht="16">
      <c r="A19" s="11" t="s">
        <v>52</v>
      </c>
      <c r="D19">
        <v>0.4708</v>
      </c>
      <c r="E19">
        <v>0.24834999999999999</v>
      </c>
      <c r="F19">
        <f t="shared" si="1"/>
        <v>4.2536585365853661</v>
      </c>
    </row>
    <row r="20" spans="1:6" ht="16">
      <c r="A20" s="11" t="s">
        <v>52</v>
      </c>
      <c r="D20">
        <v>0.49519999999999997</v>
      </c>
      <c r="E20">
        <v>0.27274999999999994</v>
      </c>
      <c r="F20">
        <f t="shared" si="1"/>
        <v>4.6504065040650406</v>
      </c>
    </row>
    <row r="21" spans="1:6" ht="16">
      <c r="A21" s="11" t="s">
        <v>53</v>
      </c>
      <c r="D21">
        <v>0.53969999999999996</v>
      </c>
      <c r="E21">
        <v>0.31724999999999992</v>
      </c>
      <c r="F21">
        <f t="shared" si="1"/>
        <v>5.3739837398373975</v>
      </c>
    </row>
    <row r="22" spans="1:6" ht="16">
      <c r="A22" s="11" t="s">
        <v>53</v>
      </c>
      <c r="D22">
        <v>1.9109</v>
      </c>
      <c r="E22">
        <v>1.68845</v>
      </c>
      <c r="F22">
        <f t="shared" si="1"/>
        <v>27.669918699186994</v>
      </c>
    </row>
    <row r="23" spans="1:6" ht="16">
      <c r="A23" s="11" t="s">
        <v>53</v>
      </c>
      <c r="D23">
        <v>1.9101999999999999</v>
      </c>
      <c r="E23">
        <v>1.6877499999999999</v>
      </c>
      <c r="F23">
        <f t="shared" si="1"/>
        <v>27.658536585365852</v>
      </c>
    </row>
    <row r="24" spans="1:6" ht="16">
      <c r="A24" s="11" t="s">
        <v>54</v>
      </c>
      <c r="D24">
        <v>1.8746</v>
      </c>
      <c r="E24">
        <v>1.65215</v>
      </c>
      <c r="F24">
        <f t="shared" si="1"/>
        <v>27.079674796747966</v>
      </c>
    </row>
    <row r="25" spans="1:6" ht="16">
      <c r="A25" s="11" t="s">
        <v>54</v>
      </c>
      <c r="D25">
        <v>1.5875999999999999</v>
      </c>
      <c r="E25">
        <v>1.3651499999999999</v>
      </c>
      <c r="F25">
        <f t="shared" si="1"/>
        <v>22.413008130081298</v>
      </c>
    </row>
    <row r="26" spans="1:6" ht="16">
      <c r="A26" s="11" t="s">
        <v>54</v>
      </c>
      <c r="D26">
        <v>1.6314</v>
      </c>
      <c r="E26">
        <v>1.4089499999999999</v>
      </c>
      <c r="F26">
        <f t="shared" si="1"/>
        <v>23.12520325203252</v>
      </c>
    </row>
    <row r="27" spans="1:6" ht="16">
      <c r="A27" s="11" t="s">
        <v>55</v>
      </c>
      <c r="D27">
        <v>1.6672</v>
      </c>
      <c r="E27">
        <v>1.44475</v>
      </c>
      <c r="F27">
        <f t="shared" si="1"/>
        <v>23.707317073170731</v>
      </c>
    </row>
    <row r="28" spans="1:6" ht="16">
      <c r="A28" s="11" t="s">
        <v>55</v>
      </c>
      <c r="D28">
        <v>1.9107000000000001</v>
      </c>
      <c r="E28">
        <v>1.68825</v>
      </c>
      <c r="F28">
        <f t="shared" si="1"/>
        <v>27.666666666666668</v>
      </c>
    </row>
    <row r="29" spans="1:6" ht="16">
      <c r="A29" s="11" t="s">
        <v>55</v>
      </c>
      <c r="D29">
        <v>1.8499000000000001</v>
      </c>
      <c r="E29">
        <v>1.6274500000000001</v>
      </c>
      <c r="F29">
        <f t="shared" si="1"/>
        <v>26.678048780487806</v>
      </c>
    </row>
    <row r="30" spans="1:6" ht="16">
      <c r="A30" s="11" t="s">
        <v>56</v>
      </c>
      <c r="D30">
        <v>1.8720000000000001</v>
      </c>
      <c r="E30">
        <v>1.6495500000000001</v>
      </c>
      <c r="F30">
        <f t="shared" si="1"/>
        <v>27.037398373983741</v>
      </c>
    </row>
    <row r="31" spans="1:6" ht="16">
      <c r="A31" s="11" t="s">
        <v>56</v>
      </c>
      <c r="D31">
        <v>1.9434</v>
      </c>
      <c r="E31">
        <v>1.72095</v>
      </c>
      <c r="F31">
        <f t="shared" si="1"/>
        <v>28.198373983739838</v>
      </c>
    </row>
    <row r="32" spans="1:6" ht="16">
      <c r="A32" s="11" t="s">
        <v>56</v>
      </c>
      <c r="D32">
        <v>1.8298000000000001</v>
      </c>
      <c r="E32">
        <v>1.6073500000000001</v>
      </c>
      <c r="F32">
        <f t="shared" si="1"/>
        <v>26.351219512195122</v>
      </c>
    </row>
    <row r="33" spans="1:6" ht="16">
      <c r="A33" s="11" t="s">
        <v>57</v>
      </c>
      <c r="D33">
        <v>1.8613999999999999</v>
      </c>
      <c r="E33">
        <v>1.6389499999999999</v>
      </c>
      <c r="F33">
        <f t="shared" si="1"/>
        <v>26.865040650406502</v>
      </c>
    </row>
    <row r="34" spans="1:6" ht="16">
      <c r="A34" s="11" t="s">
        <v>57</v>
      </c>
      <c r="D34">
        <v>1.7437</v>
      </c>
      <c r="E34">
        <v>1.52125</v>
      </c>
      <c r="F34">
        <f t="shared" si="1"/>
        <v>24.95121951219512</v>
      </c>
    </row>
    <row r="35" spans="1:6" ht="16">
      <c r="A35" s="11" t="s">
        <v>57</v>
      </c>
      <c r="D35">
        <v>1.9228000000000001</v>
      </c>
      <c r="E35">
        <v>1.70035</v>
      </c>
      <c r="F35">
        <f t="shared" si="1"/>
        <v>27.863414634146341</v>
      </c>
    </row>
    <row r="36" spans="1:6" ht="16">
      <c r="A36" s="11" t="s">
        <v>58</v>
      </c>
      <c r="D36">
        <v>1.9637</v>
      </c>
      <c r="E36">
        <v>1.74125</v>
      </c>
      <c r="F36">
        <f t="shared" si="1"/>
        <v>28.528455284552845</v>
      </c>
    </row>
    <row r="37" spans="1:6" ht="16">
      <c r="A37" s="11" t="s">
        <v>58</v>
      </c>
      <c r="D37">
        <v>1.7769999999999999</v>
      </c>
      <c r="E37">
        <v>1.5545499999999999</v>
      </c>
      <c r="F37">
        <f t="shared" si="1"/>
        <v>25.492682926829268</v>
      </c>
    </row>
    <row r="38" spans="1:6" ht="16">
      <c r="A38" s="11" t="s">
        <v>58</v>
      </c>
      <c r="D38">
        <v>1.7536</v>
      </c>
      <c r="E38">
        <v>1.53115</v>
      </c>
      <c r="F38">
        <f t="shared" si="1"/>
        <v>25.112195121951221</v>
      </c>
    </row>
    <row r="39" spans="1:6">
      <c r="D39">
        <v>2.0565000000000002</v>
      </c>
      <c r="E39">
        <v>1.8340500000000002</v>
      </c>
      <c r="F39">
        <f t="shared" si="1"/>
        <v>30.037398373983741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29" sqref="F29"/>
    </sheetView>
  </sheetViews>
  <sheetFormatPr baseColWidth="10" defaultRowHeight="15" x14ac:dyDescent="0"/>
  <sheetData>
    <row r="1" spans="1:6">
      <c r="A1" s="20" t="s">
        <v>63</v>
      </c>
      <c r="B1" s="20"/>
      <c r="C1" s="20"/>
      <c r="D1" s="12" t="s">
        <v>64</v>
      </c>
      <c r="E1" s="10" t="s">
        <v>74</v>
      </c>
    </row>
    <row r="2" spans="1:6">
      <c r="A2" t="s">
        <v>65</v>
      </c>
      <c r="B2" s="13" t="s">
        <v>66</v>
      </c>
      <c r="C2" t="s">
        <v>67</v>
      </c>
      <c r="D2" s="14">
        <v>0.45800000000000002</v>
      </c>
      <c r="E2">
        <v>4.58</v>
      </c>
    </row>
    <row r="3" spans="1:6">
      <c r="A3" t="s">
        <v>68</v>
      </c>
      <c r="B3" s="13" t="s">
        <v>69</v>
      </c>
      <c r="C3" t="s">
        <v>67</v>
      </c>
      <c r="D3" s="14">
        <v>0.372</v>
      </c>
      <c r="E3">
        <v>3.72</v>
      </c>
    </row>
    <row r="4" spans="1:6">
      <c r="A4" t="s">
        <v>70</v>
      </c>
      <c r="B4" s="13" t="s">
        <v>66</v>
      </c>
      <c r="C4" t="s">
        <v>71</v>
      </c>
      <c r="D4" s="14">
        <v>0.42699999999999999</v>
      </c>
      <c r="E4">
        <v>4.2699999999999996</v>
      </c>
    </row>
    <row r="5" spans="1:6">
      <c r="A5" t="s">
        <v>72</v>
      </c>
      <c r="B5" s="13" t="s">
        <v>69</v>
      </c>
      <c r="C5" t="s">
        <v>71</v>
      </c>
      <c r="D5" s="14">
        <v>0.19400000000000001</v>
      </c>
      <c r="E5">
        <v>1.94</v>
      </c>
    </row>
    <row r="6" spans="1:6">
      <c r="A6" t="s">
        <v>73</v>
      </c>
      <c r="B6" s="13" t="s">
        <v>66</v>
      </c>
      <c r="C6" t="s">
        <v>67</v>
      </c>
      <c r="D6" s="14">
        <v>0.45300000000000001</v>
      </c>
      <c r="E6">
        <v>4.53</v>
      </c>
    </row>
    <row r="7" spans="1:6">
      <c r="A7" t="s">
        <v>73</v>
      </c>
      <c r="B7" s="13" t="s">
        <v>69</v>
      </c>
      <c r="C7" t="s">
        <v>67</v>
      </c>
      <c r="D7" s="14">
        <v>0.187</v>
      </c>
      <c r="E7">
        <v>1.87</v>
      </c>
    </row>
    <row r="8" spans="1:6">
      <c r="A8" t="s">
        <v>73</v>
      </c>
      <c r="B8" s="13" t="s">
        <v>66</v>
      </c>
      <c r="C8" t="s">
        <v>71</v>
      </c>
      <c r="D8" s="14">
        <v>0.32500000000000001</v>
      </c>
      <c r="E8">
        <v>3.25</v>
      </c>
    </row>
    <row r="9" spans="1:6">
      <c r="A9" t="s">
        <v>73</v>
      </c>
      <c r="B9" s="13" t="s">
        <v>69</v>
      </c>
      <c r="C9" t="s">
        <v>71</v>
      </c>
      <c r="D9" s="14">
        <v>0.23</v>
      </c>
      <c r="E9">
        <v>2.2999999999999998</v>
      </c>
    </row>
    <row r="14" spans="1:6" ht="17">
      <c r="A14" s="21" t="s">
        <v>75</v>
      </c>
      <c r="B14" s="21"/>
      <c r="C14" s="21"/>
      <c r="D14" s="8"/>
      <c r="E14" s="8"/>
      <c r="F14" s="8"/>
    </row>
    <row r="15" spans="1:6">
      <c r="A15" s="15" t="s">
        <v>63</v>
      </c>
      <c r="B15" s="15"/>
      <c r="C15" s="8"/>
      <c r="D15" s="22" t="s">
        <v>76</v>
      </c>
      <c r="E15" s="22"/>
      <c r="F15" s="22"/>
    </row>
    <row r="16" spans="1:6">
      <c r="D16" s="16" t="s">
        <v>77</v>
      </c>
      <c r="E16" s="16" t="s">
        <v>78</v>
      </c>
      <c r="F16" s="16" t="s">
        <v>79</v>
      </c>
    </row>
    <row r="17" spans="1:6">
      <c r="A17" s="8" t="s">
        <v>65</v>
      </c>
      <c r="B17" s="17" t="s">
        <v>80</v>
      </c>
      <c r="C17" s="8" t="s">
        <v>67</v>
      </c>
      <c r="D17" s="8">
        <v>0.46210000000000001</v>
      </c>
      <c r="E17" s="8">
        <v>0.45490000000000003</v>
      </c>
      <c r="F17" s="8">
        <v>0.51229999999999998</v>
      </c>
    </row>
    <row r="18" spans="1:6">
      <c r="A18" s="8" t="s">
        <v>68</v>
      </c>
      <c r="B18" s="17" t="s">
        <v>81</v>
      </c>
      <c r="C18" s="8" t="s">
        <v>67</v>
      </c>
      <c r="D18" s="8">
        <v>0.44009999999999999</v>
      </c>
      <c r="E18" s="8">
        <v>0.48859999999999998</v>
      </c>
      <c r="F18" s="8">
        <v>0.53659999999999997</v>
      </c>
    </row>
    <row r="19" spans="1:6">
      <c r="A19" s="8" t="s">
        <v>70</v>
      </c>
      <c r="B19" s="17" t="s">
        <v>80</v>
      </c>
      <c r="C19" s="8" t="s">
        <v>71</v>
      </c>
      <c r="D19" s="8">
        <v>1.2371000000000001</v>
      </c>
      <c r="E19" s="8">
        <v>1.4886999999999999</v>
      </c>
      <c r="F19" s="8">
        <v>1.0653999999999999</v>
      </c>
    </row>
    <row r="20" spans="1:6">
      <c r="A20" s="8" t="s">
        <v>72</v>
      </c>
      <c r="B20" s="17" t="s">
        <v>81</v>
      </c>
      <c r="C20" s="8" t="s">
        <v>71</v>
      </c>
      <c r="D20" s="8">
        <v>1.2799</v>
      </c>
      <c r="E20" s="8">
        <v>1.1912</v>
      </c>
      <c r="F20" s="8">
        <v>1.2096</v>
      </c>
    </row>
    <row r="21" spans="1:6">
      <c r="A21" s="8" t="s">
        <v>73</v>
      </c>
      <c r="B21" s="17" t="s">
        <v>80</v>
      </c>
      <c r="C21" s="8" t="s">
        <v>67</v>
      </c>
      <c r="D21" s="8">
        <v>1.8735999999999999</v>
      </c>
      <c r="E21" s="8">
        <v>1.8994</v>
      </c>
      <c r="F21" s="8">
        <v>1.9424999999999999</v>
      </c>
    </row>
    <row r="22" spans="1:6">
      <c r="A22" s="8" t="s">
        <v>73</v>
      </c>
      <c r="B22" s="17" t="s">
        <v>81</v>
      </c>
      <c r="C22" s="8" t="s">
        <v>67</v>
      </c>
      <c r="D22" s="8">
        <v>1.8687</v>
      </c>
      <c r="E22" s="8">
        <v>1.8281000000000001</v>
      </c>
      <c r="F22" s="8">
        <v>2.0918000000000001</v>
      </c>
    </row>
    <row r="23" spans="1:6">
      <c r="A23" s="8" t="s">
        <v>73</v>
      </c>
      <c r="B23" s="17" t="s">
        <v>80</v>
      </c>
      <c r="C23" s="8" t="s">
        <v>71</v>
      </c>
      <c r="D23" s="8">
        <v>1.8745000000000001</v>
      </c>
      <c r="E23" s="8">
        <v>1.8732</v>
      </c>
      <c r="F23" s="8">
        <v>1.8554999999999999</v>
      </c>
    </row>
    <row r="24" spans="1:6">
      <c r="A24" s="8" t="s">
        <v>73</v>
      </c>
      <c r="B24" s="17" t="s">
        <v>81</v>
      </c>
      <c r="C24" s="8" t="s">
        <v>71</v>
      </c>
      <c r="D24" s="8">
        <v>1.8422000000000001</v>
      </c>
      <c r="E24" s="8">
        <v>1.9048</v>
      </c>
      <c r="F24" s="8">
        <v>1.8619000000000001</v>
      </c>
    </row>
    <row r="27" spans="1:6" ht="17">
      <c r="A27" s="18" t="s">
        <v>82</v>
      </c>
      <c r="B27" s="8"/>
      <c r="C27" s="8"/>
    </row>
    <row r="28" spans="1:6" ht="37">
      <c r="A28" s="19" t="s">
        <v>83</v>
      </c>
      <c r="B28" s="16" t="s">
        <v>77</v>
      </c>
      <c r="C28" s="16" t="s">
        <v>78</v>
      </c>
      <c r="D28" s="15" t="s">
        <v>84</v>
      </c>
      <c r="E28" s="15"/>
    </row>
    <row r="29" spans="1:6">
      <c r="A29" s="8">
        <v>0</v>
      </c>
      <c r="B29" s="8">
        <v>0.4677</v>
      </c>
      <c r="C29" s="8">
        <v>0.40589999999999998</v>
      </c>
      <c r="D29" s="8">
        <v>0.43680000000000002</v>
      </c>
      <c r="E29" s="8"/>
    </row>
    <row r="30" spans="1:6">
      <c r="A30" s="8">
        <v>2</v>
      </c>
      <c r="B30" s="8">
        <v>0.74770000000000003</v>
      </c>
      <c r="C30" s="8">
        <v>0.73240000000000005</v>
      </c>
      <c r="D30" s="8">
        <v>0.74004999999999999</v>
      </c>
      <c r="E30" s="8"/>
    </row>
    <row r="31" spans="1:6">
      <c r="A31" s="8">
        <v>4</v>
      </c>
      <c r="B31" s="8">
        <v>0.88500000000000001</v>
      </c>
      <c r="C31" s="8">
        <v>1.0764</v>
      </c>
      <c r="D31" s="8">
        <v>0.98070000000000002</v>
      </c>
      <c r="E31" s="8"/>
    </row>
    <row r="32" spans="1:6">
      <c r="A32" s="8">
        <v>6</v>
      </c>
      <c r="B32" s="8">
        <v>1.2324999999999999</v>
      </c>
      <c r="C32" s="8">
        <v>1.2856000000000001</v>
      </c>
      <c r="D32" s="8">
        <v>1.25905</v>
      </c>
      <c r="E32" s="8"/>
    </row>
    <row r="33" spans="1:5">
      <c r="A33" s="8">
        <v>8</v>
      </c>
      <c r="B33" s="8">
        <v>1.5704</v>
      </c>
      <c r="C33" s="8">
        <v>1.5907</v>
      </c>
      <c r="D33" s="8">
        <v>1.5805499999999999</v>
      </c>
      <c r="E33" s="8"/>
    </row>
    <row r="34" spans="1:5">
      <c r="A34" s="8">
        <v>10</v>
      </c>
      <c r="B34" s="8">
        <v>1.6966000000000001</v>
      </c>
      <c r="C34" s="8">
        <v>1.7290000000000001</v>
      </c>
      <c r="D34" s="8">
        <v>1.7128000000000001</v>
      </c>
      <c r="E34" s="8"/>
    </row>
  </sheetData>
  <mergeCells count="3">
    <mergeCell ref="A1:C1"/>
    <mergeCell ref="A14:C14"/>
    <mergeCell ref="D15:F1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D11" sqref="D11"/>
    </sheetView>
  </sheetViews>
  <sheetFormatPr baseColWidth="10" defaultRowHeight="15" x14ac:dyDescent="0"/>
  <sheetData>
    <row r="1" spans="1:19">
      <c r="A1" t="s">
        <v>85</v>
      </c>
      <c r="B1" t="s">
        <v>33</v>
      </c>
      <c r="C1" t="s">
        <v>86</v>
      </c>
      <c r="D1" t="s">
        <v>27</v>
      </c>
      <c r="E1" t="s">
        <v>49</v>
      </c>
      <c r="G1" t="s">
        <v>30</v>
      </c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</row>
    <row r="2" spans="1:19">
      <c r="A2" t="s">
        <v>87</v>
      </c>
      <c r="B2" t="s">
        <v>88</v>
      </c>
      <c r="C2" t="s">
        <v>88</v>
      </c>
      <c r="D2">
        <v>0.41899999999999998</v>
      </c>
      <c r="E2">
        <f>D2*10</f>
        <v>4.1899999999999995</v>
      </c>
      <c r="G2">
        <v>22.2</v>
      </c>
      <c r="H2">
        <v>0.61070000000000002</v>
      </c>
      <c r="I2">
        <v>0.92849999999999999</v>
      </c>
      <c r="J2">
        <v>1.0362</v>
      </c>
      <c r="K2">
        <v>1.3742000000000001</v>
      </c>
      <c r="L2">
        <v>1.3631</v>
      </c>
      <c r="M2">
        <v>1.4906999999999999</v>
      </c>
      <c r="N2">
        <v>4.8099999999999997E-2</v>
      </c>
      <c r="O2">
        <v>4.7699999999999999E-2</v>
      </c>
      <c r="P2">
        <v>4.7699999999999999E-2</v>
      </c>
      <c r="Q2">
        <v>4.7800000000000002E-2</v>
      </c>
      <c r="R2">
        <v>4.7300000000000002E-2</v>
      </c>
      <c r="S2">
        <v>4.7899999999999998E-2</v>
      </c>
    </row>
    <row r="3" spans="1:19">
      <c r="A3" t="s">
        <v>87</v>
      </c>
      <c r="B3" t="s">
        <v>88</v>
      </c>
      <c r="C3" t="s">
        <v>87</v>
      </c>
      <c r="D3">
        <v>0.502</v>
      </c>
      <c r="E3">
        <f t="shared" ref="E3:E9" si="0">D3*10</f>
        <v>5.0199999999999996</v>
      </c>
      <c r="H3">
        <v>0.7077</v>
      </c>
      <c r="I3">
        <v>0.92430000000000001</v>
      </c>
      <c r="J3">
        <v>1.1060000000000001</v>
      </c>
      <c r="K3">
        <v>1.3783000000000001</v>
      </c>
      <c r="L3">
        <v>1.3985000000000001</v>
      </c>
      <c r="M3">
        <v>1.5909</v>
      </c>
      <c r="N3">
        <v>4.7500000000000001E-2</v>
      </c>
      <c r="O3">
        <v>4.7199999999999999E-2</v>
      </c>
      <c r="P3">
        <v>4.5900000000000003E-2</v>
      </c>
      <c r="Q3">
        <v>4.58E-2</v>
      </c>
      <c r="R3">
        <v>4.65E-2</v>
      </c>
      <c r="S3">
        <v>4.8000000000000001E-2</v>
      </c>
    </row>
    <row r="4" spans="1:19">
      <c r="A4" t="s">
        <v>88</v>
      </c>
      <c r="B4" t="s">
        <v>88</v>
      </c>
      <c r="C4" t="s">
        <v>88</v>
      </c>
      <c r="D4">
        <v>0.25</v>
      </c>
      <c r="E4">
        <f t="shared" si="0"/>
        <v>2.5</v>
      </c>
      <c r="H4">
        <v>2.0124</v>
      </c>
      <c r="I4">
        <v>0.64849999999999997</v>
      </c>
      <c r="J4">
        <v>0.58330000000000004</v>
      </c>
      <c r="K4">
        <v>1.6348</v>
      </c>
      <c r="L4">
        <v>0.68230000000000002</v>
      </c>
      <c r="M4">
        <v>1.9641999999999999</v>
      </c>
      <c r="N4">
        <v>1.9844999999999999</v>
      </c>
      <c r="O4">
        <v>1.9200999999999999</v>
      </c>
      <c r="P4">
        <v>4.65E-2</v>
      </c>
      <c r="Q4">
        <v>4.6100000000000002E-2</v>
      </c>
      <c r="R4">
        <v>4.5499999999999999E-2</v>
      </c>
      <c r="S4">
        <v>4.7699999999999999E-2</v>
      </c>
    </row>
    <row r="5" spans="1:19">
      <c r="A5" t="s">
        <v>88</v>
      </c>
      <c r="B5" t="s">
        <v>88</v>
      </c>
      <c r="C5" t="s">
        <v>87</v>
      </c>
      <c r="D5">
        <v>0.44600000000000001</v>
      </c>
      <c r="E5">
        <f t="shared" si="0"/>
        <v>4.46</v>
      </c>
      <c r="H5">
        <v>2.2079</v>
      </c>
      <c r="I5">
        <v>0.753</v>
      </c>
      <c r="J5">
        <v>0.53969999999999996</v>
      </c>
      <c r="K5">
        <v>1.4489000000000001</v>
      </c>
      <c r="L5">
        <v>0.7167</v>
      </c>
      <c r="M5">
        <v>1.9514</v>
      </c>
      <c r="N5">
        <v>1.9437</v>
      </c>
      <c r="O5">
        <v>1.9257</v>
      </c>
      <c r="P5">
        <v>4.6199999999999998E-2</v>
      </c>
      <c r="Q5">
        <v>4.6800000000000001E-2</v>
      </c>
      <c r="R5">
        <v>4.5699999999999998E-2</v>
      </c>
      <c r="S5">
        <v>4.7800000000000002E-2</v>
      </c>
    </row>
    <row r="6" spans="1:19">
      <c r="A6" t="s">
        <v>87</v>
      </c>
      <c r="B6" t="s">
        <v>87</v>
      </c>
      <c r="C6" t="s">
        <v>88</v>
      </c>
      <c r="D6">
        <v>0.20599999999999999</v>
      </c>
      <c r="E6">
        <f t="shared" si="0"/>
        <v>2.06</v>
      </c>
      <c r="H6">
        <v>2.0394000000000001</v>
      </c>
      <c r="I6">
        <v>0.66910000000000003</v>
      </c>
      <c r="J6">
        <v>0.65510000000000002</v>
      </c>
      <c r="K6">
        <v>1.8187</v>
      </c>
      <c r="L6">
        <v>0.82199999999999995</v>
      </c>
      <c r="M6">
        <v>2.133</v>
      </c>
      <c r="N6">
        <v>2.0581999999999998</v>
      </c>
      <c r="O6">
        <v>2.0958999999999999</v>
      </c>
      <c r="P6">
        <v>4.5999999999999999E-2</v>
      </c>
      <c r="Q6">
        <v>4.6199999999999998E-2</v>
      </c>
      <c r="R6">
        <v>4.5600000000000002E-2</v>
      </c>
      <c r="S6">
        <v>4.7899999999999998E-2</v>
      </c>
    </row>
    <row r="7" spans="1:19">
      <c r="A7" t="s">
        <v>87</v>
      </c>
      <c r="B7" t="s">
        <v>87</v>
      </c>
      <c r="C7" t="s">
        <v>87</v>
      </c>
      <c r="D7">
        <v>0.19500000000000001</v>
      </c>
      <c r="E7">
        <f t="shared" si="0"/>
        <v>1.9500000000000002</v>
      </c>
      <c r="H7">
        <v>4.7800000000000002E-2</v>
      </c>
      <c r="I7">
        <v>4.6399999999999997E-2</v>
      </c>
      <c r="J7">
        <v>4.6100000000000002E-2</v>
      </c>
      <c r="K7">
        <v>4.6399999999999997E-2</v>
      </c>
      <c r="L7">
        <v>4.7E-2</v>
      </c>
      <c r="M7">
        <v>4.5400000000000003E-2</v>
      </c>
      <c r="N7">
        <v>4.5999999999999999E-2</v>
      </c>
      <c r="O7">
        <v>4.6800000000000001E-2</v>
      </c>
      <c r="P7">
        <v>4.6300000000000001E-2</v>
      </c>
      <c r="Q7">
        <v>4.5999999999999999E-2</v>
      </c>
      <c r="R7">
        <v>4.5600000000000002E-2</v>
      </c>
      <c r="S7">
        <v>4.7800000000000002E-2</v>
      </c>
    </row>
    <row r="8" spans="1:19">
      <c r="A8" t="s">
        <v>88</v>
      </c>
      <c r="B8" t="s">
        <v>87</v>
      </c>
      <c r="C8" t="s">
        <v>88</v>
      </c>
      <c r="D8">
        <v>7.0000000000000007E-2</v>
      </c>
      <c r="E8">
        <f t="shared" si="0"/>
        <v>0.70000000000000007</v>
      </c>
      <c r="H8">
        <v>4.7800000000000002E-2</v>
      </c>
      <c r="I8">
        <v>4.5900000000000003E-2</v>
      </c>
      <c r="J8">
        <v>4.87E-2</v>
      </c>
      <c r="K8">
        <v>4.6300000000000001E-2</v>
      </c>
      <c r="L8">
        <v>4.6600000000000003E-2</v>
      </c>
      <c r="M8">
        <v>4.6100000000000002E-2</v>
      </c>
      <c r="N8">
        <v>4.5999999999999999E-2</v>
      </c>
      <c r="O8">
        <v>4.6600000000000003E-2</v>
      </c>
      <c r="P8">
        <v>4.6100000000000002E-2</v>
      </c>
      <c r="Q8">
        <v>4.6399999999999997E-2</v>
      </c>
      <c r="R8">
        <v>4.6100000000000002E-2</v>
      </c>
      <c r="S8">
        <v>4.7899999999999998E-2</v>
      </c>
    </row>
    <row r="9" spans="1:19">
      <c r="A9" t="s">
        <v>88</v>
      </c>
      <c r="B9" t="s">
        <v>87</v>
      </c>
      <c r="C9" t="s">
        <v>87</v>
      </c>
      <c r="D9">
        <v>0.17499999999999999</v>
      </c>
      <c r="E9">
        <f t="shared" si="0"/>
        <v>1.75</v>
      </c>
      <c r="H9">
        <v>4.8000000000000001E-2</v>
      </c>
      <c r="I9">
        <v>4.7300000000000002E-2</v>
      </c>
      <c r="J9">
        <v>4.7699999999999999E-2</v>
      </c>
      <c r="K9">
        <v>4.7300000000000002E-2</v>
      </c>
      <c r="L9">
        <v>4.8800000000000003E-2</v>
      </c>
      <c r="M9">
        <v>4.7800000000000002E-2</v>
      </c>
      <c r="N9">
        <v>4.7600000000000003E-2</v>
      </c>
      <c r="O9">
        <v>4.7600000000000003E-2</v>
      </c>
      <c r="P9">
        <v>4.7300000000000002E-2</v>
      </c>
      <c r="Q9">
        <v>4.7699999999999999E-2</v>
      </c>
      <c r="R9">
        <v>4.6899999999999997E-2</v>
      </c>
      <c r="S9">
        <v>4.7800000000000002E-2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 Green</vt:lpstr>
      <vt:lpstr>TR Yellow</vt:lpstr>
      <vt:lpstr>TR Blue</vt:lpstr>
      <vt:lpstr>WF Blue</vt:lpstr>
      <vt:lpstr>WF Orange</vt:lpstr>
      <vt:lpstr>WF Red</vt:lpstr>
      <vt:lpstr>TR Orange</vt:lpstr>
    </vt:vector>
  </TitlesOfParts>
  <Company>MIT 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joshaw</dc:creator>
  <cp:lastModifiedBy>joshaw</cp:lastModifiedBy>
  <dcterms:created xsi:type="dcterms:W3CDTF">2017-11-08T18:52:15Z</dcterms:created>
  <dcterms:modified xsi:type="dcterms:W3CDTF">2017-11-09T15:17:55Z</dcterms:modified>
</cp:coreProperties>
</file>